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3" defaultThemeVersion="164011"/>
  <mc:AlternateContent xmlns:mc="http://schemas.openxmlformats.org/markup-compatibility/2006">
    <mc:Choice Requires="x15">
      <x15ac:absPath xmlns:x15ac="http://schemas.microsoft.com/office/spreadsheetml/2010/11/ac" url="C:\Linguistics\Dropbox\OwnArticles\2023-Verbal-Demonstratives\Version 2\"/>
    </mc:Choice>
  </mc:AlternateContent>
  <bookViews>
    <workbookView xWindow="0" yWindow="0" windowWidth="16380" windowHeight="8196" tabRatio="140" firstSheet="1" activeTab="1"/>
  </bookViews>
  <sheets>
    <sheet name="Chart1" sheetId="1" state="hidden" r:id="rId1"/>
    <sheet name="Sheet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05" i="2" l="1"/>
  <c r="M106" i="2" s="1"/>
  <c r="M107" i="2" l="1"/>
  <c r="Q105" i="2"/>
  <c r="P105" i="2"/>
  <c r="O105" i="2"/>
  <c r="N105" i="2"/>
  <c r="L105" i="2"/>
  <c r="L106" i="2" s="1"/>
  <c r="K105" i="2"/>
  <c r="K106" i="2" s="1"/>
  <c r="N106" i="2" l="1"/>
  <c r="N107" i="2" s="1"/>
  <c r="O106" i="2"/>
  <c r="O107" i="2" s="1"/>
  <c r="P106" i="2"/>
  <c r="P107" i="2" s="1"/>
  <c r="Q106" i="2"/>
  <c r="Q107" i="2" s="1"/>
  <c r="L107" i="2"/>
  <c r="K107" i="2"/>
</calcChain>
</file>

<file path=xl/sharedStrings.xml><?xml version="1.0" encoding="utf-8"?>
<sst xmlns="http://schemas.openxmlformats.org/spreadsheetml/2006/main" count="964" uniqueCount="625">
  <si>
    <t>Glottolog ID</t>
  </si>
  <si>
    <t>Language</t>
  </si>
  <si>
    <t>ISO</t>
  </si>
  <si>
    <t>Region</t>
  </si>
  <si>
    <t>Family</t>
  </si>
  <si>
    <t>Subfamily</t>
  </si>
  <si>
    <t>Source</t>
  </si>
  <si>
    <t>Notes</t>
  </si>
  <si>
    <t>abui1241</t>
  </si>
  <si>
    <t>Abui</t>
  </si>
  <si>
    <t>abz</t>
  </si>
  <si>
    <t>Papunesia</t>
  </si>
  <si>
    <t>-8.31058</t>
  </si>
  <si>
    <t>124.588</t>
  </si>
  <si>
    <t>Timor-Alor-Pantar</t>
  </si>
  <si>
    <t>Kratochvíl, František. 2007. A Grammar of Abui: A Papuan Language of Alor. Ph.D. thesis, Rijksuniversiteit te Leiden, Utrecht.</t>
  </si>
  <si>
    <t xml:space="preserve"> </t>
  </si>
  <si>
    <t>agua1253</t>
  </si>
  <si>
    <t>Aguaruna</t>
  </si>
  <si>
    <t>agr</t>
  </si>
  <si>
    <t>South America</t>
  </si>
  <si>
    <t>-5.30044</t>
  </si>
  <si>
    <t>-77.9218</t>
  </si>
  <si>
    <t>Chicham</t>
  </si>
  <si>
    <t>alam1246</t>
  </si>
  <si>
    <t>Alamblak</t>
  </si>
  <si>
    <t>amp</t>
  </si>
  <si>
    <t>-4.66307</t>
  </si>
  <si>
    <t>143.316</t>
  </si>
  <si>
    <t>Sepik</t>
  </si>
  <si>
    <t>aleu1260</t>
  </si>
  <si>
    <t>Aleut</t>
  </si>
  <si>
    <t>ale</t>
  </si>
  <si>
    <t>North America</t>
  </si>
  <si>
    <t>52.1228</t>
  </si>
  <si>
    <t>-174.29</t>
  </si>
  <si>
    <t>Eskimo-Aleut</t>
  </si>
  <si>
    <t>ango1254</t>
  </si>
  <si>
    <t>Anggor</t>
  </si>
  <si>
    <t>agg</t>
  </si>
  <si>
    <t>-3.7167</t>
  </si>
  <si>
    <t>141.199</t>
  </si>
  <si>
    <t>Senagi</t>
  </si>
  <si>
    <t>gube1234</t>
  </si>
  <si>
    <t>Gubeeher-Gufangor-Gubelor</t>
  </si>
  <si>
    <t>Africa</t>
  </si>
  <si>
    <t>12.56</t>
  </si>
  <si>
    <t>-17.19</t>
  </si>
  <si>
    <t>Atlantic-Congo</t>
  </si>
  <si>
    <t>Atlantic</t>
  </si>
  <si>
    <t>bala1315</t>
  </si>
  <si>
    <t>Balantak</t>
  </si>
  <si>
    <t>blz</t>
  </si>
  <si>
    <t>-0.86809</t>
  </si>
  <si>
    <t>123.289</t>
  </si>
  <si>
    <t>Austronesian</t>
  </si>
  <si>
    <t>baro1253</t>
  </si>
  <si>
    <t>Barok</t>
  </si>
  <si>
    <t>bjk</t>
  </si>
  <si>
    <t>-3.47672</t>
  </si>
  <si>
    <t>152.193</t>
  </si>
  <si>
    <t>baru1269</t>
  </si>
  <si>
    <t>Baruga</t>
  </si>
  <si>
    <t>bjz</t>
  </si>
  <si>
    <t>-9.40132</t>
  </si>
  <si>
    <t>148.761</t>
  </si>
  <si>
    <t>biak1248</t>
  </si>
  <si>
    <t>Biak</t>
  </si>
  <si>
    <t>bhw</t>
  </si>
  <si>
    <t>-0.9523</t>
  </si>
  <si>
    <t>135.879</t>
  </si>
  <si>
    <t>blag1240</t>
  </si>
  <si>
    <t>Blagar</t>
  </si>
  <si>
    <t>beu</t>
  </si>
  <si>
    <t>-8.31787</t>
  </si>
  <si>
    <t>124.251</t>
  </si>
  <si>
    <t>bunu1267</t>
  </si>
  <si>
    <t>Bunun</t>
  </si>
  <si>
    <t>bnn</t>
  </si>
  <si>
    <t>23.4116</t>
  </si>
  <si>
    <t>121.025</t>
  </si>
  <si>
    <t>mong1330</t>
  </si>
  <si>
    <t>Buryat</t>
  </si>
  <si>
    <t>bxm</t>
  </si>
  <si>
    <t>Eurasia</t>
  </si>
  <si>
    <t>Mongolic-Khitan</t>
  </si>
  <si>
    <t>cent2127</t>
  </si>
  <si>
    <t>Central Alaskan Yupik</t>
  </si>
  <si>
    <t>esu</t>
  </si>
  <si>
    <t>60.3062</t>
  </si>
  <si>
    <t>-161.486</t>
  </si>
  <si>
    <t>crow1244</t>
  </si>
  <si>
    <t>Crow</t>
  </si>
  <si>
    <t>cro</t>
  </si>
  <si>
    <t>45.368</t>
  </si>
  <si>
    <t>-107.874</t>
  </si>
  <si>
    <t>Siouan</t>
  </si>
  <si>
    <t>Missouri River Siouan</t>
  </si>
  <si>
    <t>icar1234</t>
  </si>
  <si>
    <t>Icari Dargwa</t>
  </si>
  <si>
    <t>41.977226</t>
  </si>
  <si>
    <t>47.565486</t>
  </si>
  <si>
    <t>Nakh-Daghestanian</t>
  </si>
  <si>
    <t>fiji1243</t>
  </si>
  <si>
    <t>Fijian, Boumaa</t>
  </si>
  <si>
    <t>fij</t>
  </si>
  <si>
    <t>-18</t>
  </si>
  <si>
    <t>178.33</t>
  </si>
  <si>
    <t>nige1253</t>
  </si>
  <si>
    <t>Fulfulde-Gombe</t>
  </si>
  <si>
    <t>fuv</t>
  </si>
  <si>
    <t>10.9972</t>
  </si>
  <si>
    <t>11.1188</t>
  </si>
  <si>
    <t>halk1245</t>
  </si>
  <si>
    <t>Halkomelem</t>
  </si>
  <si>
    <t>hur</t>
  </si>
  <si>
    <t>Salishan</t>
  </si>
  <si>
    <t>juho1239</t>
  </si>
  <si>
    <t>South-Eastern Ju (Ju|’hoan)</t>
  </si>
  <si>
    <t>ktz</t>
  </si>
  <si>
    <t>Kxa</t>
  </si>
  <si>
    <t>kalm1243</t>
  </si>
  <si>
    <t>Kalmyk-Oirat</t>
  </si>
  <si>
    <t>xal</t>
  </si>
  <si>
    <t>kamb1299</t>
  </si>
  <si>
    <t>Kambera</t>
  </si>
  <si>
    <t>xbr</t>
  </si>
  <si>
    <t>-9.88447</t>
  </si>
  <si>
    <t>120.235</t>
  </si>
  <si>
    <t>kamu1260</t>
  </si>
  <si>
    <t>Kamula</t>
  </si>
  <si>
    <t>xla</t>
  </si>
  <si>
    <t>-7.28798</t>
  </si>
  <si>
    <t>142.639</t>
  </si>
  <si>
    <t>Kamula-Elevala</t>
  </si>
  <si>
    <t>kark1258</t>
  </si>
  <si>
    <t>Karkar</t>
  </si>
  <si>
    <t>yuj</t>
  </si>
  <si>
    <t>-3.74954</t>
  </si>
  <si>
    <t>141.098</t>
  </si>
  <si>
    <t>Pauwasi</t>
  </si>
  <si>
    <t>kava1241</t>
  </si>
  <si>
    <t>Kavalan</t>
  </si>
  <si>
    <t>ckv</t>
  </si>
  <si>
    <t>halh1238</t>
  </si>
  <si>
    <t>Khalkha</t>
  </si>
  <si>
    <t>khk</t>
  </si>
  <si>
    <t>kona1242</t>
  </si>
  <si>
    <t>Konai</t>
  </si>
  <si>
    <t>kxw</t>
  </si>
  <si>
    <t>-5.66011</t>
  </si>
  <si>
    <t>142.069</t>
  </si>
  <si>
    <t>East Strickland</t>
  </si>
  <si>
    <t>kwai1243</t>
  </si>
  <si>
    <t>Kwaio</t>
  </si>
  <si>
    <t>kwd</t>
  </si>
  <si>
    <t>-8.93744</t>
  </si>
  <si>
    <t>160.965</t>
  </si>
  <si>
    <t>lele1267</t>
  </si>
  <si>
    <t>Lelepa</t>
  </si>
  <si>
    <t>lpa</t>
  </si>
  <si>
    <t>-17.6042</t>
  </si>
  <si>
    <t>168.202</t>
  </si>
  <si>
    <t>Oceanic</t>
  </si>
  <si>
    <t>long1395</t>
  </si>
  <si>
    <t>Longgu</t>
  </si>
  <si>
    <t>lgu</t>
  </si>
  <si>
    <t>-9.75258</t>
  </si>
  <si>
    <t>160.663</t>
  </si>
  <si>
    <t>lumu1239</t>
  </si>
  <si>
    <t>Lumun</t>
  </si>
  <si>
    <t>lmd</t>
  </si>
  <si>
    <t>10.8308</t>
  </si>
  <si>
    <t>30.253</t>
  </si>
  <si>
    <t>Narrow Talodi</t>
  </si>
  <si>
    <t>makl1245</t>
  </si>
  <si>
    <t>Makalero</t>
  </si>
  <si>
    <t>mjb</t>
  </si>
  <si>
    <t>-8.65843</t>
  </si>
  <si>
    <t>126.507</t>
  </si>
  <si>
    <t>Timor-Kisar</t>
  </si>
  <si>
    <t>maka1317</t>
  </si>
  <si>
    <t>Makasae</t>
  </si>
  <si>
    <t>maka1311</t>
  </si>
  <si>
    <t>Makassarese</t>
  </si>
  <si>
    <t>mak</t>
  </si>
  <si>
    <t>-5.65551</t>
  </si>
  <si>
    <t>119.838</t>
  </si>
  <si>
    <t>bara1369</t>
  </si>
  <si>
    <t>Bara Malagasy</t>
  </si>
  <si>
    <t>bhr</t>
  </si>
  <si>
    <t>-23.9716</t>
  </si>
  <si>
    <t>45.5937</t>
  </si>
  <si>
    <t>atem1241</t>
  </si>
  <si>
    <t>Mand</t>
  </si>
  <si>
    <t>ate</t>
  </si>
  <si>
    <t>-5.08137</t>
  </si>
  <si>
    <t>144.806</t>
  </si>
  <si>
    <t>mand1415</t>
  </si>
  <si>
    <t>Mandarin Chinese</t>
  </si>
  <si>
    <t>cmn</t>
  </si>
  <si>
    <t>40.0209</t>
  </si>
  <si>
    <t>116.228</t>
  </si>
  <si>
    <t>Sino-Tibetan</t>
  </si>
  <si>
    <t>mapu1245</t>
  </si>
  <si>
    <t>Mapuche</t>
  </si>
  <si>
    <t>arn</t>
  </si>
  <si>
    <t>-38.7392</t>
  </si>
  <si>
    <t>-71.277</t>
  </si>
  <si>
    <t>Araucanian</t>
  </si>
  <si>
    <t>mauw1238</t>
  </si>
  <si>
    <t>Mauwake</t>
  </si>
  <si>
    <t>mhl</t>
  </si>
  <si>
    <t>-4.52416</t>
  </si>
  <si>
    <t>145.394</t>
  </si>
  <si>
    <t>fass1245</t>
  </si>
  <si>
    <t>Momu</t>
  </si>
  <si>
    <t>fqs</t>
  </si>
  <si>
    <t>-3.10868</t>
  </si>
  <si>
    <t>141.64</t>
  </si>
  <si>
    <t>Baibai-Fas</t>
  </si>
  <si>
    <t>siwa1245</t>
  </si>
  <si>
    <t>Motuna</t>
  </si>
  <si>
    <t>siw</t>
  </si>
  <si>
    <t>-6.6429</t>
  </si>
  <si>
    <t>155.452</t>
  </si>
  <si>
    <t>South Bougainville</t>
  </si>
  <si>
    <t>musq1240</t>
  </si>
  <si>
    <t>Musqueam</t>
  </si>
  <si>
    <t>muts1243</t>
  </si>
  <si>
    <t>Mutsun</t>
  </si>
  <si>
    <t>css</t>
  </si>
  <si>
    <t>Miwok-Costanoan</t>
  </si>
  <si>
    <t>Costanoan</t>
  </si>
  <si>
    <t>vinm1237</t>
  </si>
  <si>
    <t>Neve’ei</t>
  </si>
  <si>
    <t>vnm</t>
  </si>
  <si>
    <t>gily1242</t>
  </si>
  <si>
    <t>Nivkh</t>
  </si>
  <si>
    <t>niv</t>
  </si>
  <si>
    <t>52.59</t>
  </si>
  <si>
    <t>140.681</t>
  </si>
  <si>
    <t>sout2895</t>
  </si>
  <si>
    <t>Nuaulu</t>
  </si>
  <si>
    <t>nxl</t>
  </si>
  <si>
    <t>nyal1250</t>
  </si>
  <si>
    <t>Nyali</t>
  </si>
  <si>
    <t>nlj</t>
  </si>
  <si>
    <t>puyu1239</t>
  </si>
  <si>
    <t>Puyuma</t>
  </si>
  <si>
    <t>pyu</t>
  </si>
  <si>
    <t>renn1242</t>
  </si>
  <si>
    <t>Rennell-Bellona</t>
  </si>
  <si>
    <t>mnv</t>
  </si>
  <si>
    <t>rund1242</t>
  </si>
  <si>
    <t>Rundi</t>
  </si>
  <si>
    <t>run</t>
  </si>
  <si>
    <t>Sakao</t>
  </si>
  <si>
    <t>samo1305</t>
  </si>
  <si>
    <t>Samoan</t>
  </si>
  <si>
    <t>smo</t>
  </si>
  <si>
    <t>east2337</t>
  </si>
  <si>
    <t>Shira Yughur</t>
  </si>
  <si>
    <t>yuy</t>
  </si>
  <si>
    <t>siar1238</t>
  </si>
  <si>
    <t>Siar-Lak</t>
  </si>
  <si>
    <t>sjr</t>
  </si>
  <si>
    <t>sout2856</t>
  </si>
  <si>
    <t>South Efate</t>
  </si>
  <si>
    <t>erk</t>
  </si>
  <si>
    <t>nort2885</t>
  </si>
  <si>
    <t>Northern Subanen</t>
  </si>
  <si>
    <t>stb</t>
  </si>
  <si>
    <t>thao1240</t>
  </si>
  <si>
    <t>Thao</t>
  </si>
  <si>
    <t>ssf</t>
  </si>
  <si>
    <t>maee1241</t>
  </si>
  <si>
    <t>Tirax</t>
  </si>
  <si>
    <t>mme</t>
  </si>
  <si>
    <t>toab1237</t>
  </si>
  <si>
    <t>Toqabaqita</t>
  </si>
  <si>
    <t>mlu</t>
  </si>
  <si>
    <t>tuva1244</t>
  </si>
  <si>
    <t>Tuvaluan</t>
  </si>
  <si>
    <t>tvl</t>
  </si>
  <si>
    <t>unua1237</t>
  </si>
  <si>
    <t>Unua</t>
  </si>
  <si>
    <t>onu</t>
  </si>
  <si>
    <t>urar1246</t>
  </si>
  <si>
    <t>Urarina</t>
  </si>
  <si>
    <t>ura</t>
  </si>
  <si>
    <t>pile1238</t>
  </si>
  <si>
    <t>Vaeakau-Taumako</t>
  </si>
  <si>
    <t>piv</t>
  </si>
  <si>
    <t>waru1264</t>
  </si>
  <si>
    <t>Warrongo</t>
  </si>
  <si>
    <t>wrg</t>
  </si>
  <si>
    <t>Australia</t>
  </si>
  <si>
    <t>Pama-Nyungan</t>
  </si>
  <si>
    <t>yaga1260</t>
  </si>
  <si>
    <t>Yagaria</t>
  </si>
  <si>
    <t>ygr</t>
  </si>
  <si>
    <t>yeyi1239</t>
  </si>
  <si>
    <t>Yeyi</t>
  </si>
  <si>
    <t>yey</t>
  </si>
  <si>
    <t>Bantu</t>
  </si>
  <si>
    <t>yura1255</t>
  </si>
  <si>
    <t>Yuracaré</t>
  </si>
  <si>
    <t>yuz</t>
  </si>
  <si>
    <t>dyir1250</t>
  </si>
  <si>
    <t>Dyirbal</t>
  </si>
  <si>
    <t>dbl</t>
  </si>
  <si>
    <t>hewa1241</t>
  </si>
  <si>
    <t>Hewa</t>
  </si>
  <si>
    <t>ham</t>
  </si>
  <si>
    <t>warr1255</t>
  </si>
  <si>
    <t>Wargamay</t>
  </si>
  <si>
    <t>wgy</t>
  </si>
  <si>
    <t>yong1280</t>
  </si>
  <si>
    <t>Yonggom</t>
  </si>
  <si>
    <t>yon</t>
  </si>
  <si>
    <t>mafe1237</t>
  </si>
  <si>
    <t>Mavea</t>
  </si>
  <si>
    <t>mkv</t>
  </si>
  <si>
    <t>wola1242</t>
  </si>
  <si>
    <t>Wolaitta</t>
  </si>
  <si>
    <t>wal</t>
  </si>
  <si>
    <t>Ta-Ne-Omotic</t>
  </si>
  <si>
    <t>utes1238</t>
  </si>
  <si>
    <t>Ute</t>
  </si>
  <si>
    <t>ute</t>
  </si>
  <si>
    <t>Uto-Aztecan</t>
  </si>
  <si>
    <t>aime1238</t>
  </si>
  <si>
    <t>Eibela</t>
  </si>
  <si>
    <t>ail</t>
  </si>
  <si>
    <t>Bosavi</t>
  </si>
  <si>
    <t>khin1240</t>
  </si>
  <si>
    <t>Khinalug</t>
  </si>
  <si>
    <t>kjj</t>
  </si>
  <si>
    <t>sauk1252</t>
  </si>
  <si>
    <t>Ma Manda</t>
  </si>
  <si>
    <t>skc</t>
  </si>
  <si>
    <t>sanz1247</t>
  </si>
  <si>
    <t>Sanzhi Dargwa</t>
  </si>
  <si>
    <t>daka1243</t>
  </si>
  <si>
    <t>Daakaka</t>
  </si>
  <si>
    <t>bpa</t>
  </si>
  <si>
    <t>-16.2696</t>
  </si>
  <si>
    <t>168.013</t>
  </si>
  <si>
    <t>von Prince, Kilu. 2012. A Grammar of Daakaka. Ph.D. thesis, Humboldt-Universität zu Berlin.</t>
  </si>
  <si>
    <t>Irántxe-Münkü</t>
  </si>
  <si>
    <t>irn</t>
  </si>
  <si>
    <t>kore1280</t>
  </si>
  <si>
    <t>Korean</t>
  </si>
  <si>
    <t>kor</t>
  </si>
  <si>
    <t>37.5</t>
  </si>
  <si>
    <t>128</t>
  </si>
  <si>
    <t>Koreanic</t>
  </si>
  <si>
    <t>Lee, Iksop and Ramsey, Robert S. 2000. The Korean Language. SUNY Series in Korean Studies, State University of New York Press.</t>
  </si>
  <si>
    <t>iged1239</t>
  </si>
  <si>
    <t>Igede</t>
  </si>
  <si>
    <t>ige</t>
  </si>
  <si>
    <t>6.95522</t>
  </si>
  <si>
    <t>8.27362</t>
  </si>
  <si>
    <t>Bergman, Richard. 1981. An outline of Igede grammar, vol. 15 of Language Data Africa Series. Dallas: SIL.</t>
  </si>
  <si>
    <t>cent2041</t>
  </si>
  <si>
    <t>Central Grebo</t>
  </si>
  <si>
    <t>grv</t>
  </si>
  <si>
    <t>4.88038</t>
  </si>
  <si>
    <t>-7.88667</t>
  </si>
  <si>
    <t>Innes, Gordon. 1966. An Introduction to Grebo. School of Oriental and African Studies, University of London.</t>
  </si>
  <si>
    <t>hida1246</t>
  </si>
  <si>
    <t>Hidatsa</t>
  </si>
  <si>
    <t>hid</t>
  </si>
  <si>
    <t>47.7534</t>
  </si>
  <si>
    <t>-102.528</t>
  </si>
  <si>
    <t>Marginal</t>
  </si>
  <si>
    <t>yaul1241</t>
  </si>
  <si>
    <t>Ulwa (Papua New Guinea)</t>
  </si>
  <si>
    <t>yla</t>
  </si>
  <si>
    <t>Ulmapo</t>
  </si>
  <si>
    <t>Barlow, Russell. 2018. A grammar of Ulwa. Ph.D. thesis, University of Hawai’i at Mānoa.</t>
  </si>
  <si>
    <t>xara1244</t>
  </si>
  <si>
    <t>Xaracuu</t>
  </si>
  <si>
    <t>ane</t>
  </si>
  <si>
    <t>kalu1248</t>
  </si>
  <si>
    <t>Kaluli</t>
  </si>
  <si>
    <t>bco</t>
  </si>
  <si>
    <t>edol1239</t>
  </si>
  <si>
    <t>Edolo</t>
  </si>
  <si>
    <t>etr</t>
  </si>
  <si>
    <t>lewo1242</t>
  </si>
  <si>
    <t>Lewo</t>
  </si>
  <si>
    <t>lww</t>
  </si>
  <si>
    <t>-16.7612</t>
  </si>
  <si>
    <t>168.334</t>
  </si>
  <si>
    <t>Early, Robert J. 1994. A grammar of Lewo, Vanuatu. Ph.D. thesis, Australian National University.</t>
  </si>
  <si>
    <t>wipi1242</t>
  </si>
  <si>
    <t>Wipi</t>
  </si>
  <si>
    <t>gdr</t>
  </si>
  <si>
    <t>Eastern Trans-Fly</t>
  </si>
  <si>
    <t>kung1261</t>
  </si>
  <si>
    <t>North-Central Ju</t>
  </si>
  <si>
    <t>knw</t>
  </si>
  <si>
    <t>kadi1248</t>
  </si>
  <si>
    <t>Kadiwéu</t>
  </si>
  <si>
    <t>kbc</t>
  </si>
  <si>
    <t>Guaicuruan</t>
  </si>
  <si>
    <t>koko1269</t>
  </si>
  <si>
    <t>Kokota</t>
  </si>
  <si>
    <t>kkk</t>
  </si>
  <si>
    <t>-8.16481</t>
  </si>
  <si>
    <t>159.191</t>
  </si>
  <si>
    <t>Celebic</t>
  </si>
  <si>
    <t>X</t>
  </si>
  <si>
    <t>Y</t>
  </si>
  <si>
    <t>Nelemwa</t>
  </si>
  <si>
    <t>Overall, Simon. 2007. A Grammar of Aguaruna. Ph.D. thesis, LaTrobe University.</t>
  </si>
  <si>
    <t>Bruce, Les. 1984. The Alamblak Language of Papua New Guinea (East Sepik), vol. 81 of Pacific Linguistics: Series C. Canberra: Research School of Pacific and Asian Studies, Australian National University.</t>
  </si>
  <si>
    <t>Bergsland, Knut. 1997. Aleut Grammar: Unangam Tunuganann Achixaasix̂, vol. 10 of Research Paper. Fairbanks: Fairbanks: Alaska Native Language Center, University of Alaska.</t>
  </si>
  <si>
    <t>Litteral, Shirley. 1972. Orientation to space and participants in Anggor. Pacific Linguistics A 31. vol 15, 23-44. Canberra.</t>
  </si>
  <si>
    <t>Cobbinah, Alexander Yao. 2013. Nominal classification and verbal nouns in Baïnounk Gubëeher. Ph.D. thesis, University of London.</t>
  </si>
  <si>
    <t xml:space="preserve">van den Berg, René and Busenitz, Robert L. 2012. A grammar of Balantak, a language of Eastern Sulawesi, vol. 40 of SIL e-Books. SIL International.
</t>
  </si>
  <si>
    <t>Secondary Source</t>
  </si>
  <si>
    <t>Busenitz, Robert L. and Busenitz, Marilyn J. 1992. Spatial deixis in Balantak. Pan-Asiatic linguistics: Proceedings of the third International Symposium on Language and Linguistics, vol 1, Chulalongkorn University, Bangkok, Thailand, January 8-10, 1992. Bangkok: Publication Subcommittee of the Pan-Asiatic Linguistics Symposium, 131–144.</t>
  </si>
  <si>
    <t>Du, Jingyi. 2010. Towards a Grammar of the Usen Dialect of the Barok language New Ireland, Papua New Guinea. Ph.D. thesis, LaTrobe University.</t>
  </si>
  <si>
    <t>Farr, Cynthia J. M., Furoke, Bomi Terrence, and Farr, James Buyers. no date. Tafota Baruga Grammar Notes. Ms.</t>
  </si>
  <si>
    <t>Steinhauer, Hein. 1991. Demonstratives in the Blagar language of Dolap (Pura, Alor, Indonesia). In Dutton, Tom (ed.), Papers in Papuan linguistics, 177–221. Pacific Linguistics.</t>
  </si>
  <si>
    <t>van den Heuvel, Wilco. 2006. Biak: Description of an Austronesian language of Papua. Ph.D. thesis, Vrije Universiteit Amsterdam.</t>
  </si>
  <si>
    <t>Mofu, Suriel Semuel. 2005. Biak Morphosyntax. Master’s thesis, University of Oxford.</t>
  </si>
  <si>
    <t>de Busser, Rik L.J. 2009. Towards a grammar of Takivatan Bunun: Selected Topics. Ph.D. thesis, LaTrobe University.</t>
  </si>
  <si>
    <t>Gruzdeva, Ekaterina. 2020. Demonstratives in Nivkh: a semantic and pragmatic analysis. Studia Orientalia Electronica 8(1). 1–60.</t>
  </si>
  <si>
    <t>Sumbatova, Nina R. and Mutalov, Rasul O. 2003. A Grammar of Icari Dargwa, vol. 92 of Languages of the World/Materials. München: Lincom.</t>
  </si>
  <si>
    <t>Miyaoka, Osahito. 2012. A grammar of Central Alaskan Yupik: An Eskimo Language. Mouton Grammar Library, Berlin: Mouton de Gruyter.</t>
  </si>
  <si>
    <t>Graczyk, Randolph. 2007. A Grammar of Crow: Apsáaloke Aliláau. Studies in the Native Languages of the Americas, Lincoln, NE: University of Nebraska Press.</t>
  </si>
  <si>
    <t>Dixon, R. M. W. 1988. A Grammar of Boumaa Fijian. Chicago: Chicago: University of Chicago Press.</t>
  </si>
  <si>
    <t>Arnott, David Whitehorn. 1970. The nominal and verbal systems of Fula. Oxford: Clarendon Press.</t>
  </si>
  <si>
    <t>Galloway, Brent Douglas. 1977. A Grammar of Chilliwack Halkomelem. Ph.D. thesis, University of California at Berkeley.</t>
  </si>
  <si>
    <t>Klamer, Marian. 1998. A Grammar of Kambera, vol. 18 of Mouton Grammar Library. Berlin: Mouton de Gruyter.</t>
  </si>
  <si>
    <t xml:space="preserve">Routamaa, Judy. 1994. Kamula grammar essentials. Ms. </t>
  </si>
  <si>
    <t>Rigden, Veda. no date. Karkar Grammar Essentials. Ukarumpa: Unpublished Manuscript, SIL.</t>
  </si>
  <si>
    <t>Janhunen, Juha. 2012. Mongolian, vol. 19 of London Oriental and African Language Library. Amsterdam: John Benjamins.</t>
  </si>
  <si>
    <t>Årsjö, Britten. 2016. Konai Reference Grammar. Ukarumpa: Summer Institute of Linguistics.</t>
  </si>
  <si>
    <t>Keesing, Roger M. 1984. Kwaio Grammar, vol. 88 of Pacific Linguistics: Series B. Canberra: Research School of Pacific and Asian Studies, Australian National University.</t>
  </si>
  <si>
    <t>Lacrampe, Sébastien. 2014. Lelepa: Topics in the grammar of a Vanuatu language. Ph.D. thesis, Australian National University.</t>
  </si>
  <si>
    <t>Hill, Deborah. 1992. Longgu grammar. Ph.D. thesis, Australian National University.</t>
  </si>
  <si>
    <t>Smits, Heleen. 2017. A grammar of Lumun. Ph.D. thesis, Rijksuniversiteit te Leiden.</t>
  </si>
  <si>
    <t>Jukes, Anthony. 2006. Makassarese (basa Mangkasara’): A description of an Austronesian language of South Sulawesi. Ph.D. thesis, University of Melbourne.</t>
  </si>
  <si>
    <t>Huber, Juliette. 2011. A grammar of Makalero: A Papuan language of East Timor. Ph.D. thesis, Vrije Universiteit Amsterdam.</t>
  </si>
  <si>
    <t>Brotherson, Anna. 2003. A Spatial Odyssey: Referring to Space in Makasai. Master’s thesis, Australian National University.</t>
  </si>
  <si>
    <t>Garvey, Catherine J. 1964. A sketch of Malagasy grammar. Washington, D.C.: Center for Applied Linguistics.</t>
  </si>
  <si>
    <t>Rasoloson, Janie and Rubino, Carl. 2005. Malagasy. Alexander Adelaar and Nikolaus Himmelmann, eds., The Austronesian Languages of Asia and Madagascar. Routledge Language Family Series, London &amp; New York: London &amp; New York: Routledge, 456–488.</t>
  </si>
  <si>
    <t>Daniels, Don. 2015. Mand grammar sketch. A Reconstruction of Proto-Sogeram: Phonology, Lexicon, and Morphosyntax. University of California at Santa Barbara, 439–536.</t>
  </si>
  <si>
    <t>Chao, Yuen Ren. 1968. A Grammar of Spoken Chinese. Berkeley and Los Angeles: University of California Press.</t>
  </si>
  <si>
    <t>Smeets, Ineke. 1989. A Mapuche Grammar. Ph.D. thesis, Rijksuniversiteit te Leiden, Leiden.</t>
  </si>
  <si>
    <t>Berghäll, Liisa. 2015. A grammar of Mauwake. Berlin: Language Science Press.</t>
  </si>
  <si>
    <t>Honeyman, Thomas. 2017. A grammar of Momu, a language of Papua New Guinea. Ph.D. thesis, Australian National University.</t>
  </si>
  <si>
    <t>Blake, Fiona. 2007. Spatial Reference in Momu. Master’s thesis, University of Sydney.</t>
  </si>
  <si>
    <t>Onishi, Masayuki. 1994. A Grammar of Motuna (Bougainville, Papua New Guinea). Ph.D. thesis, Australian National University.</t>
  </si>
  <si>
    <t>Suttles, Wayne. 2004. Musqueam Reference Grammar. First Nations Languages, Vancouver: Vancouver: University of British Columbia Press.</t>
  </si>
  <si>
    <t>Okrand, Marc. 1977. Mutsun Grammar. Ph.D. thesis, University of California at Berkeley.</t>
  </si>
  <si>
    <t>Bolton, Rosemary Ann. 1990. A Preliminary description of Nuaulu Phonology and Grammar. Master’s thesis, University of Texas at Arlington.</t>
  </si>
  <si>
    <t>Harries, Lyndon. 1959. Nyali, a Bantoid Language (Belgian Congo). Kongo Overzee, XXV:174–205.</t>
  </si>
  <si>
    <t>Teng, Stacy Fang-Ching. 2008. A reference grammar of Puyuma, an Austronesian language of Taiwan, vol. 595 of Pacific Linguistics. Canberra: Australian National University.</t>
  </si>
  <si>
    <t>Touati, Benjamin. 2014. Description du sakao, langue océanienne du nord-est Santo (Vanuatu). Ph.D. thesis, Université de la Sorbonne (Paris IV).</t>
  </si>
  <si>
    <t xml:space="preserve">Guy, J. B. M. 1974. A Grammar of the Nortern Dialect of Sakao, vol. 33 of Pacific Linguistics: Series B. Canberra: Research School of Pacific and Asian Studies, Australian National University. </t>
  </si>
  <si>
    <t>Mosel, Ulrike and Hovdhaugen, Even. 1992. Samoan Reference Grammar. Instituttet for sammenlignende kulturforskning 85, Oslo: Oslo: Scandinavian University Press.</t>
  </si>
  <si>
    <t>Frowein, Friedel Martin. 2011. A Grammar of Siar, An Oceanic Language of New Ireland Province. Ph.D. thesis, LaTrobe University.</t>
  </si>
  <si>
    <t>Rowe, Karen. 2005. Siar-Lak Grammar Essentials, vol. 50 of Data papers on Papua New Guinea languages. Ukarumpa: Summer Institute of Linguistics.</t>
  </si>
  <si>
    <t>Thieberger, Nicholas. 2006. A Grammar of South Efate: An Oceanic Language of Vanuatu, vol. 33 of Oceanic Linguistics Special Publication. Honolulu: University of Hawai’i Press.</t>
  </si>
  <si>
    <t>Daguman, Josephine. 2004. A grammar of Northern Subanen. Ph.D. thesis, LaTrobe University.</t>
  </si>
  <si>
    <t>Pennington, Ryan. 2018. A grammar of Ma Manda: A Papuan language of Morobe Province, Papua New Guinea, vol. 18 of Outstanding grammars from Australia. München: LINCOM.</t>
  </si>
  <si>
    <t>Park, Indrek. 2012. A grammar of Hidatsa. Ph.D. thesis, Indiana University.</t>
  </si>
  <si>
    <t>iran1264</t>
  </si>
  <si>
    <t>Monserrat, Ruth Maria Fonini. 2000. A língua do povo Mỹky. Ph.D. thesis, Universidade Federal do Rio de Janeiro.</t>
  </si>
  <si>
    <t>Aiton, Grant. 2016. Grammatical Relations and Information Structure in Eibela: A typological perspective. Ph.D. thesis, James Cook University.</t>
  </si>
  <si>
    <t>Givón, Tom. 2011. Ute Reference Grammar, vol. 3 of Culture and Language Use. Amsterdam: John Benjamins.</t>
  </si>
  <si>
    <t>Guérin, Valérie M. P. R. 2011. A grammar of Mavea: An Oceanic language of Vanuatu, vol. 39 of Oceanic Linguistics Special Publication. Honolulu: University of Hawai’i Press.</t>
  </si>
  <si>
    <t>Christensen, Steve. 2013. Yongkom reference grammar. Ukarumpa, Papua New Guinea: Unpublished Typescript, The Summer Institute of Linguistics.</t>
  </si>
  <si>
    <t>Dixon, R. M. W. 1981. Wargamay. R.M.W. Dixon and Barry Blake, eds., Handbook of Australian Languages, vol. 2. Amsterdam: John Benjamins, 1–145.</t>
  </si>
  <si>
    <t>Vollrath, Paul. 1981. Hewa Grammar. Ms.</t>
  </si>
  <si>
    <t>Dixon, R. M. W. 1972. The Dyirbal Language of North Queensland. Studies in Linguistics, Cambridge: Cambridge University Press.</t>
  </si>
  <si>
    <t>van Gijn, Erik. 2006. A Grammar of Yurakaré. Ph.D. thesis, Radboud Universiteit Nijmegen, Nijmegen.</t>
  </si>
  <si>
    <t>Seidel, Frank. 2008. A Grammar of Yeyi: A Bantu Language of Southern Africa, vol. 33 of Grammatical Analyses of African Languages. Cologne: Köppe.</t>
  </si>
  <si>
    <t>Renck, Günther L. 1975. A Grammar of Yagaria, vol. 40 of Pacific Linguistics: Series B. Canberra: Research School of Pacific and Asian Studies, Australian National University.</t>
  </si>
  <si>
    <t>Tsunoda, Tasaku. 2011. A grammar of Warrongo, vol. 53 of Mouton Grammar Library. Berlin: Mouton de Gruyter.</t>
  </si>
  <si>
    <t>Næss, Åshild and Hovdhaugen, Even. 2011. A Grammar of Vaeakau-Taumako, vol. 52 of Mouton Grammar Library. Berlin: Mouton de Gruyter.</t>
  </si>
  <si>
    <t>Olawsky, Knut. 2006. A Grammar of Urarina, vol. 37 of Mouton Grammar Library. Berlin: Mouton de Gruyter.</t>
  </si>
  <si>
    <t>Pearce, Elizabeth. 2015. A grammar of Unua, vol. 647 of Pacific Linguistics. De Gruyter Mouton.</t>
  </si>
  <si>
    <t>Besnier, Niko. 2000. Tuvaluan: A Polynesian Language of the Central Pacific. Descriptive Grammars Series, London &amp; New York: Routledge.</t>
  </si>
  <si>
    <t>Lichtenberk, Frantisek. 2008. A grammar of Toqabaqita, vol. 42 of Mouton Grammar Library. Berlin: Mouton de Gruyter. 2 vols.</t>
  </si>
  <si>
    <t>Brotchie, Amanda. 2009. Tirax grammar and narrative: An Oceanic language spoken on Malakula, North Central Vanuatu. Ph.D. thesis, University of Melbourne.</t>
  </si>
  <si>
    <t>Wang, Shan-Shan. 2004. An Ergative View of Thao Syntax. Ph.D. thesis, University of Hawai’i at Mānoa.</t>
  </si>
  <si>
    <t>Blust, Robert. 2003. Thao Dictionary, vol. A5 of Language and Linguistics Monograph Series. Taipei: Academia Sinica, Institute of Ethnology.</t>
  </si>
  <si>
    <t>Forker, Diana. 2020. A grammar of Sanzhi. Berlin: Language Science Press.</t>
  </si>
  <si>
    <t>Monika Rind-Pawlowski, p.c.</t>
  </si>
  <si>
    <t xml:space="preserve">Azeb Amha. 2017. The Omotic language family. In: Aikhenval A.Y., Dixon R.M.W. (Eds.) The Cambridge handbook of linguistic typology. Cambridge Handbooks in language and linguistics Cambridge: Cambridge University Press. 815-833. </t>
  </si>
  <si>
    <t>Sanicas-Daguman, Josephine. 2001. Functions of locatives in Northern Subanen expository and hortatory discourse. Studies in Philippine Languages and Cultures 12, 1–29.</t>
  </si>
  <si>
    <t xml:space="preserve">Elbert, Samuel H. 1988. Echo of a Culture: A Grammar of Rennell and Bellona. (Oceanic Linguistics Special Publication, 22.) Honolulu: University of Hawaii Press. xix+305pp. </t>
  </si>
  <si>
    <t>Cebuano</t>
  </si>
  <si>
    <t>Tanangkingsing, Michael. 2009. A Functional Reference Grammar of Cebuano. Ph.D. thesis, Taipei, Taiwan: National Taiwan University.</t>
  </si>
  <si>
    <t>Zorc, R. David and Nibagwire, Louise. 2007. Kinyarwanda and Kirundi Comparative Grammar. Kensington, MD: Dunwoody Press. 396pp.</t>
  </si>
  <si>
    <t>Musgrave, Jill. 2007. A grammar of Neve'ei, Vanuatu. Pacific Linguistics, 587. Canberra: Australian National University. x+146pp.</t>
  </si>
  <si>
    <t>Jiang, Haowen. 2009. Three dichotomies in the Kavalan demonstrative system, Presentation at the Eleventh International Conference on Austronesian Linguistics, June 22–26, 2009. Aussois, France.</t>
  </si>
  <si>
    <t>Jiang, Haowen. 2006. Spatial conceptualizations in Kavalan. Taipei: National Taiwan Univ. MA thesis, University of Taipei; 232pp.</t>
  </si>
  <si>
    <t>Meeussen, A. E. 1959. Essai de Grammaire Rundi. (Annalen van het Koninglijk Museum van Belgisch-Congo: Reeks in 8, 24.) Tervuren: Belgique: Tervuren. 236pp.</t>
  </si>
  <si>
    <t>Nugteren, Hans. 2003. Shira Yughur. In Juha Janhunen (ed.), The Mongolic Languages, 265-285. London: London &amp; New York: Routledge.</t>
  </si>
  <si>
    <t>Bläsing, Uwe. 2003. Kalmuck. In Juha Janhunen (ed.), The Mongolic Languages, 229-247. London: London &amp; New York: Routledge.</t>
  </si>
  <si>
    <t>Birtalan,  Ágnes. 2003. Oirat. In Juha Janhunen (ed.), The Mongolic Languages, 210-228. London &amp; New York: Routledge.</t>
  </si>
  <si>
    <t>Pratchett, Lee. 2017. Dialectal diversity in Southeastern Ju (Kx'a) and a documentation of Groot Laagte ǂKx'aoǁ'ae. Doctoral dissertation, Humboldt-Universität zu Berlin.</t>
  </si>
  <si>
    <t>Lionnet, Florian. 2014. Demonstrative and relative constructions in Ju: A diachronic account. In Tom Güldemann and Anne-Maria Fehn (eds.), Beyond 'Khoisan': Historical relations in the Kalahari Basin, 181-207. Amsterdam: John Benjamins.</t>
  </si>
  <si>
    <t>Skribnik, Elena. 2003. Buryat. In Juha Janhunen (ed.), The Mongolic Languages, 102-128. London: London &amp; New York: Routledge.</t>
  </si>
  <si>
    <t>Gossner, Jan D. 1994. Aspects of Edolo Grammar. Master’s thesis, University of Texas at Arlington.</t>
  </si>
  <si>
    <t>Grosh, Andrew and Grosh, Sylvia. 2004. Grammar essentials for the Kaluli language. Ms.</t>
  </si>
  <si>
    <t>Sandalo, Filomena. 1997. A grammar of Kadiwéu: with special reference to the polysynthesis parameter, vol. 11 of MIT Occasional Papers in Linguistics. Cambridge, Massachusetts: Massachusetts Institute of Technology.</t>
  </si>
  <si>
    <t>Palmer, Bill. 2009. Kokota Grammar, vol. 35 of Oceanic Linguistics Special Publication. Honolulu: University of Hawaii Press.</t>
  </si>
  <si>
    <t>Bril, Isabelle. 2004. Deixis in Nêlêmwa. In Senft, Gunter (ed.), Deixis and demonstratives in Oceanic Languages, 99-128.</t>
  </si>
  <si>
    <t>Dondorp, Anne and Shim, Jae-Wook. 2013 [1997]. Wipi Grammar Essentials. Ms. 128pp.</t>
  </si>
  <si>
    <t>Moyse-Faurie, Claire. 1995. Le xârâcùù: Langue de Thio-Canala (Nouvelle-Calédonie): Éléments de syntaxe. Langues et cultures du Pacifique, 10. Paris: Peeters.</t>
  </si>
  <si>
    <t>Tagalog</t>
  </si>
  <si>
    <t>Daghestanian</t>
  </si>
  <si>
    <t>Keram</t>
  </si>
  <si>
    <t>Ju-Kung</t>
  </si>
  <si>
    <t>Idomoid</t>
  </si>
  <si>
    <t>Kru</t>
  </si>
  <si>
    <t>Western Kru</t>
  </si>
  <si>
    <t>Trans New Guinea</t>
  </si>
  <si>
    <t>Finisterre-Huon</t>
  </si>
  <si>
    <t>Numic</t>
  </si>
  <si>
    <t>Ometo</t>
  </si>
  <si>
    <t>Alor-Pantar</t>
  </si>
  <si>
    <t>South Halmahera-West New Guinea</t>
  </si>
  <si>
    <t>Bima-Lembata</t>
  </si>
  <si>
    <t>East Formosan</t>
  </si>
  <si>
    <t>Sepik Hill</t>
  </si>
  <si>
    <t>Binanderean</t>
  </si>
  <si>
    <t>Eastern Mongolic</t>
  </si>
  <si>
    <t>Southern Periphery Mongolic</t>
  </si>
  <si>
    <t>Awyu-Ok</t>
  </si>
  <si>
    <t>Yurakare</t>
  </si>
  <si>
    <t>Kainantu-Goroka</t>
  </si>
  <si>
    <t>Western Plains Austronesian</t>
  </si>
  <si>
    <t>Greater Central Philippine</t>
  </si>
  <si>
    <t>Buinic</t>
  </si>
  <si>
    <t>Coast Salish</t>
  </si>
  <si>
    <t>Nunusaku</t>
  </si>
  <si>
    <t>Momu-Fas</t>
  </si>
  <si>
    <t>Madang</t>
  </si>
  <si>
    <t>Mapudungun</t>
  </si>
  <si>
    <t>Sinitic</t>
  </si>
  <si>
    <t>Greater Barito Linkage</t>
  </si>
  <si>
    <t>South Sulawesi</t>
  </si>
  <si>
    <t>Talodi</t>
  </si>
  <si>
    <t>Eastern Pauwasi</t>
  </si>
  <si>
    <t>Aleutic</t>
  </si>
  <si>
    <t>Eskimo</t>
  </si>
  <si>
    <t>Greater Maric</t>
  </si>
  <si>
    <t>MacKinlay, William Egbert Wheeler. 1905. A handbook and grammar of the Tagalog language. Washington: Govt. Print. Off. 264</t>
  </si>
  <si>
    <t>taga1270</t>
  </si>
  <si>
    <t>tgl</t>
  </si>
  <si>
    <t>14.06</t>
  </si>
  <si>
    <t>121.747</t>
  </si>
  <si>
    <t>cebu1242</t>
  </si>
  <si>
    <t>ceb</t>
  </si>
  <si>
    <t>8.38799</t>
  </si>
  <si>
    <t>124.367</t>
  </si>
  <si>
    <t>kuma1276</t>
  </si>
  <si>
    <t>nee</t>
  </si>
  <si>
    <t>Ambicategorial marker that can function adverbially, predicatively, and as a modifier.</t>
  </si>
  <si>
    <t>No spatial deictic distinction</t>
  </si>
  <si>
    <t>Marginal predicative proximal uses of 'be like this'. No spatial deictic distinction</t>
  </si>
  <si>
    <t>Locative-existential verbs mark visibility but not distance</t>
  </si>
  <si>
    <r>
      <t xml:space="preserve">Structurally, Kokota has something resembling an identifier: the existential verb </t>
    </r>
    <r>
      <rPr>
        <i/>
        <sz val="12"/>
        <rFont val="Charis SIL SlntItlc LnSpcTght"/>
      </rPr>
      <t xml:space="preserve">au can occur with </t>
    </r>
    <r>
      <rPr>
        <sz val="12"/>
        <rFont val="Charis SIL SlntItlc LnSpcTght"/>
        <charset val="1"/>
      </rPr>
      <t xml:space="preserve">a bound demonstrative and subordinator, e.g. </t>
    </r>
    <r>
      <rPr>
        <i/>
        <sz val="12"/>
        <rFont val="Charis SIL SlntItlc LnSpcTght"/>
      </rPr>
      <t xml:space="preserve">t-au-ao </t>
    </r>
    <r>
      <rPr>
        <sz val="12"/>
        <rFont val="Charis SIL SlntItlc LnSpcTght"/>
      </rPr>
      <t>'that which is this'</t>
    </r>
    <r>
      <rPr>
        <sz val="12"/>
        <rFont val="Charis SIL SlntItlc LnSpcTght"/>
        <charset val="1"/>
      </rPr>
      <t xml:space="preserve">. Functionally, these clasual demonstratives primarily seem to be adnominal modifiers or pronouns. Additional non-deictic </t>
    </r>
    <r>
      <rPr>
        <i/>
        <sz val="12"/>
        <rFont val="Charis SIL SlntItlc LnSpcTght"/>
      </rPr>
      <t xml:space="preserve">-u </t>
    </r>
    <r>
      <rPr>
        <sz val="12"/>
        <rFont val="Charis SIL SlntItlc LnSpcTght"/>
      </rPr>
      <t>'be thus'</t>
    </r>
  </si>
  <si>
    <t>Uncertain validity due to to little data</t>
  </si>
  <si>
    <t xml:space="preserve">Demonstratives are ambicategorial, and can function predicatively or as modifiers. </t>
  </si>
  <si>
    <t>sku</t>
  </si>
  <si>
    <t>saka1289</t>
  </si>
  <si>
    <t>Non-finite only.</t>
  </si>
  <si>
    <t>Functions both for identity as well as location.</t>
  </si>
  <si>
    <t>Loc-Exis</t>
  </si>
  <si>
    <t>Qual-Proc</t>
  </si>
  <si>
    <t>Idnt</t>
  </si>
  <si>
    <t>Dmns</t>
  </si>
  <si>
    <t>Spch</t>
  </si>
  <si>
    <t>Total</t>
  </si>
  <si>
    <t>Described as distinguishing between "do like this/that" and "do this/that". Also has other verbs such as "be this/that time".</t>
  </si>
  <si>
    <t>Has multiple forms dealing with location, placement, and movement.</t>
  </si>
  <si>
    <t>Total of marginal instances</t>
  </si>
  <si>
    <t>Total including marginal instances</t>
  </si>
  <si>
    <t>Bril, Isabelle. 2002. Le nêlêmwa (Nouvelle-Calédonie): Analyse syntactique et sémantique, vol. 16 (Langues et Cultures du Pacifique). Paris: Peeters.</t>
  </si>
  <si>
    <t>Wala</t>
  </si>
  <si>
    <t>Lovegren, Jesse, Alice Mitchell, and Natsuko Nakagawa. 2015. The Wala language of Malaita, Solomon Islands. (Studies in the Languages of Island Melanesia, 3.) Canberra: Asia-Pacific Linguistics.</t>
  </si>
  <si>
    <t>No spatial deictic distinction; ambicategorial marker</t>
  </si>
  <si>
    <t>wala1266</t>
  </si>
  <si>
    <t>lgl</t>
  </si>
  <si>
    <t>Iau</t>
  </si>
  <si>
    <t>Yale</t>
  </si>
  <si>
    <t>iauu1242</t>
  </si>
  <si>
    <t>tmu</t>
  </si>
  <si>
    <t>Lakes Plain</t>
  </si>
  <si>
    <t>Tariku</t>
  </si>
  <si>
    <t>Bateman, Janet. 2021. Grammatical Overview of Iau. Third Revision. 136 pp.</t>
  </si>
  <si>
    <t>Unclear number of spatial distinctions for all demonstrative types</t>
  </si>
  <si>
    <t>yale1246</t>
  </si>
  <si>
    <t>nce</t>
  </si>
  <si>
    <t>Campbell, Carl and Campbell, Jody. 1987. Yade grammar essentials. Ukarumpa: Summer Institute of Linguistics. 110pp. Unpublished ms.</t>
  </si>
  <si>
    <t>Unclear number of spatial distinctions</t>
  </si>
  <si>
    <t>Reta</t>
  </si>
  <si>
    <t>rett1240</t>
  </si>
  <si>
    <t>ret</t>
  </si>
  <si>
    <t>Nuclear Alor-Pantar</t>
  </si>
  <si>
    <t>9 different categories of demonstrative verbs in total, for static location and three verbs expressing ‘as much as,’ ‘as large as,’ and ‘as high as’</t>
  </si>
  <si>
    <t>Willemsen, Jeroen. 2021. A Grammar of Reta. Doctoral dissertation, Aarhus University.</t>
  </si>
  <si>
    <t>Bunun, Takivatan</t>
  </si>
  <si>
    <t>Aklanon</t>
  </si>
  <si>
    <t>akla1240</t>
  </si>
  <si>
    <t>akl</t>
  </si>
  <si>
    <t>11.5543</t>
  </si>
  <si>
    <t>122.354</t>
  </si>
  <si>
    <t>de la Cruz, Beato A. and Zorc, R. David Paul. 1968. Grammar, vol. 1 of A Study of the Aklanon Dialect. Manila: Peace Corps.</t>
  </si>
  <si>
    <t>Zorc, R. David Paul. 1977. The Bisayan Dialects of the Philippines: Subgrouping and Reconstruction, vol. 44 of Pacific Linguistics: Series C. Canberra: Research School of Pacific and Asian Studies, Australian National University.</t>
  </si>
  <si>
    <r>
      <t xml:space="preserve">"go there" grammaticalizing toward general use, away from demonstrative use. </t>
    </r>
    <r>
      <rPr>
        <i/>
        <sz val="12"/>
        <rFont val="Charis SIL SlntItlc LnSpcTght"/>
      </rPr>
      <t xml:space="preserve">iadto, ianha, ianhi, iari </t>
    </r>
    <r>
      <rPr>
        <sz val="12"/>
        <rFont val="Charis SIL SlntItlc LnSpcTght"/>
      </rPr>
      <t>meaning 'put here, there' rare but still possible, with deictic function.</t>
    </r>
  </si>
  <si>
    <t>Mvmt</t>
  </si>
  <si>
    <t>Plcmnt</t>
  </si>
  <si>
    <t>Unknown if there is a 'put here/there' verb.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</si>
</sst>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name val="Charis SIL SlntItlc LnSpcTght"/>
      <charset val="1"/>
    </font>
    <font>
      <sz val="12"/>
      <color rgb="FF000000"/>
      <name val="Charis SIL SlntItlc LnSpcTght"/>
      <charset val="1"/>
    </font>
    <font>
      <sz val="12"/>
      <name val="Charis SIL SlntItlc LnSpcTght"/>
      <charset val="1"/>
    </font>
    <font>
      <sz val="12"/>
      <name val="Charis SIL SlntItlc LnSpcTght"/>
    </font>
    <font>
      <sz val="12"/>
      <color rgb="FF000000"/>
      <name val="Charis SIL SlntItlc LnSpcTght"/>
    </font>
    <font>
      <i/>
      <sz val="12"/>
      <name val="Charis SIL SlntItlc LnSpcTght"/>
    </font>
    <font>
      <sz val="1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2" borderId="0" applyBorder="0" applyProtection="0"/>
  </cellStyleXfs>
  <cellXfs count="67"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vertical="top"/>
    </xf>
    <xf numFmtId="0" fontId="6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Border="1"/>
    <xf numFmtId="0" fontId="0" fillId="0" borderId="1" xfId="0" applyFont="1" applyBorder="1" applyAlignment="1">
      <alignment vertical="top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left" vertical="top"/>
    </xf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/>
    <xf numFmtId="49" fontId="0" fillId="0" borderId="0" xfId="0" applyNumberFormat="1" applyBorder="1" applyAlignment="1">
      <alignment horizontal="right"/>
    </xf>
    <xf numFmtId="0" fontId="0" fillId="0" borderId="0" xfId="0" applyBorder="1" applyAlignment="1"/>
    <xf numFmtId="49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6" fillId="0" borderId="0" xfId="0" applyFont="1" applyBorder="1"/>
    <xf numFmtId="0" fontId="0" fillId="0" borderId="2" xfId="0" applyFont="1" applyBorder="1"/>
    <xf numFmtId="49" fontId="0" fillId="0" borderId="2" xfId="0" applyNumberFormat="1" applyFont="1" applyBorder="1" applyAlignment="1">
      <alignment horizontal="right"/>
    </xf>
    <xf numFmtId="0" fontId="0" fillId="0" borderId="2" xfId="0" applyBorder="1"/>
    <xf numFmtId="0" fontId="0" fillId="0" borderId="2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1" fontId="0" fillId="0" borderId="4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vertical="top"/>
    </xf>
    <xf numFmtId="1" fontId="0" fillId="0" borderId="3" xfId="0" applyNumberFormat="1" applyBorder="1" applyAlignment="1">
      <alignment vertical="top"/>
    </xf>
    <xf numFmtId="1" fontId="3" fillId="0" borderId="3" xfId="0" applyNumberFormat="1" applyFont="1" applyBorder="1" applyAlignment="1">
      <alignment vertical="top"/>
    </xf>
    <xf numFmtId="1" fontId="0" fillId="0" borderId="3" xfId="0" applyNumberFormat="1" applyFont="1" applyBorder="1" applyAlignment="1">
      <alignment vertical="top"/>
    </xf>
    <xf numFmtId="1" fontId="0" fillId="0" borderId="3" xfId="0" applyNumberFormat="1" applyBorder="1"/>
    <xf numFmtId="1" fontId="0" fillId="0" borderId="3" xfId="0" applyNumberFormat="1" applyFill="1" applyBorder="1" applyAlignment="1"/>
    <xf numFmtId="1" fontId="3" fillId="0" borderId="3" xfId="0" applyNumberFormat="1" applyFont="1" applyBorder="1" applyAlignment="1"/>
    <xf numFmtId="1" fontId="0" fillId="0" borderId="3" xfId="0" applyNumberFormat="1" applyBorder="1" applyAlignment="1"/>
    <xf numFmtId="1" fontId="0" fillId="0" borderId="3" xfId="0" applyNumberFormat="1" applyFont="1" applyBorder="1" applyAlignment="1">
      <alignment horizontal="left" vertical="top"/>
    </xf>
    <xf numFmtId="1" fontId="3" fillId="0" borderId="3" xfId="0" applyNumberFormat="1" applyFont="1" applyBorder="1" applyAlignment="1">
      <alignment vertical="center"/>
    </xf>
    <xf numFmtId="0" fontId="0" fillId="0" borderId="3" xfId="0" applyBorder="1"/>
    <xf numFmtId="0" fontId="6" fillId="0" borderId="3" xfId="0" applyFont="1" applyBorder="1"/>
    <xf numFmtId="1" fontId="6" fillId="0" borderId="3" xfId="0" applyNumberFormat="1" applyFont="1" applyBorder="1"/>
    <xf numFmtId="0" fontId="0" fillId="0" borderId="3" xfId="0" applyFont="1" applyBorder="1" applyAlignment="1">
      <alignment vertical="top"/>
    </xf>
    <xf numFmtId="0" fontId="0" fillId="0" borderId="1" xfId="0" applyFont="1" applyBorder="1" applyAlignment="1">
      <alignment horizontal="right"/>
    </xf>
    <xf numFmtId="1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1" fontId="3" fillId="0" borderId="4" xfId="0" applyNumberFormat="1" applyFont="1" applyBorder="1" applyAlignment="1">
      <alignment vertical="top"/>
    </xf>
    <xf numFmtId="1" fontId="3" fillId="0" borderId="3" xfId="0" applyNumberFormat="1" applyFont="1" applyBorder="1" applyAlignment="1">
      <alignment horizontal="right" vertical="top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3A9CE"/>
      <rgbColor rgb="FFAB4744"/>
      <rgbColor rgb="FFFFFFCC"/>
      <rgbColor rgb="FFCCFFFF"/>
      <rgbColor rgb="FF660066"/>
      <rgbColor rgb="FFDC853E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D09493"/>
      <rgbColor rgb="FFCC99FF"/>
      <rgbColor rgb="FFFFCC99"/>
      <rgbColor rgb="FF4672A8"/>
      <rgbColor rgb="FF33CCCC"/>
      <rgbColor rgb="FF99CC00"/>
      <rgbColor rgb="FFFFCC00"/>
      <rgbColor rgb="FFFF9900"/>
      <rgbColor rgb="FFFF6600"/>
      <rgbColor rgb="FF725990"/>
      <rgbColor rgb="FF8AA64F"/>
      <rgbColor rgb="FF003366"/>
      <rgbColor rgb="FF4299B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Sheet1!$I$1:$I$25</c:f>
              <c:strCache>
                <c:ptCount val="25"/>
                <c:pt idx="0">
                  <c:v>Source</c:v>
                </c:pt>
                <c:pt idx="1">
                  <c:v>Kratochvíl, František. 2007. A Grammar of Abui: A Papuan Language of Alor. Ph.D. thesis, Rijksuniversiteit te Leiden, Utrecht.</c:v>
                </c:pt>
                <c:pt idx="2">
                  <c:v>de la Cruz, Beato A. and Zorc, R. David Paul. 1968. Grammar, vol. 1 of A Study of the Aklanon Dialect. Manila: Peace Corps.</c:v>
                </c:pt>
                <c:pt idx="3">
                  <c:v>Bruce, Les. 1984. The Alamblak Language of Papua New Guinea (East Sepik), vol. 81 of Pacific Linguistics: Series C. Canberra: Research School of Pacific and Asian Studies, Australian National University.</c:v>
                </c:pt>
                <c:pt idx="4">
                  <c:v>Bergsland, Knut. 1997. Aleut Grammar: Unangam Tunuganann Achixaasix̂, vol. 10 of Research Paper. Fairbanks: Fairbanks: Alaska Native Language Center, University of Alaska.</c:v>
                </c:pt>
                <c:pt idx="5">
                  <c:v>Litteral, Shirley. 1972. Orientation to space and participants in Anggor. Pacific Linguistics A 31. vol 15, 23-44. Canberra.</c:v>
                </c:pt>
                <c:pt idx="6">
                  <c:v>van den Berg, René and Busenitz, Robert L. 2012. A grammar of Balantak, a language of Eastern Sulawesi, vol. 40 of SIL e-Books. SIL International.
</c:v>
                </c:pt>
                <c:pt idx="7">
                  <c:v>Garvey, Catherine J. 1964. A sketch of Malagasy grammar. Washington, D.C.: Center for Applied Linguistics.</c:v>
                </c:pt>
                <c:pt idx="8">
                  <c:v>Du, Jingyi. 2010. Towards a Grammar of the Usen Dialect of the Barok language New Ireland, Papua New Guinea. Ph.D. thesis, LaTrobe University.</c:v>
                </c:pt>
                <c:pt idx="9">
                  <c:v>Farr, Cynthia J. M., Furoke, Bomi Terrence, and Farr, James Buyers. no date. Tafota Baruga Grammar Notes. Ms.</c:v>
                </c:pt>
                <c:pt idx="10">
                  <c:v>Mofu, Suriel Semuel. 2005. Biak Morphosyntax. Master’s thesis, University of Oxford.</c:v>
                </c:pt>
                <c:pt idx="11">
                  <c:v>Steinhauer, Hein. 1991. Demonstratives in the Blagar language of Dolap (Pura, Alor, Indonesia). In Dutton, Tom (ed.), Papers in Papuan linguistics, 177–221. Pacific Linguistics.</c:v>
                </c:pt>
                <c:pt idx="12">
                  <c:v>de Busser, Rik L.J. 2009. Towards a grammar of Takivatan Bunun: Selected Topics. Ph.D. thesis, LaTrobe University.</c:v>
                </c:pt>
                <c:pt idx="13">
                  <c:v>Skribnik, Elena. 2003. Buryat. In Juha Janhunen (ed.), The Mongolic Languages, 102-128. London: London &amp; New York: Routledge.</c:v>
                </c:pt>
                <c:pt idx="14">
                  <c:v>Tanangkingsing, Michael. 2009. A Functional Reference Grammar of Cebuano. Ph.D. thesis, Taipei, Taiwan: National Taiwan University.</c:v>
                </c:pt>
                <c:pt idx="15">
                  <c:v>Miyaoka, Osahito. 2012. A grammar of Central Alaskan Yupik: An Eskimo Language. Mouton Grammar Library, Berlin: Mouton de Gruyter.</c:v>
                </c:pt>
                <c:pt idx="16">
                  <c:v>Innes, Gordon. 1966. An Introduction to Grebo. School of Oriental and African Studies, University of London.</c:v>
                </c:pt>
                <c:pt idx="17">
                  <c:v>Graczyk, Randolph. 2007. A Grammar of Crow: Apsáaloke Aliláau. Studies in the Native Languages of the Americas, Lincoln, NE: University of Nebraska Press.</c:v>
                </c:pt>
                <c:pt idx="18">
                  <c:v>von Prince, Kilu. 2012. A Grammar of Daakaka. Ph.D. thesis, Humboldt-Universität zu Berlin.</c:v>
                </c:pt>
                <c:pt idx="19">
                  <c:v>Aiton, Grant. 2016. Grammatical Relations and Information Structure in Eibela: A typological perspective. Ph.D. thesis, James Cook University.</c:v>
                </c:pt>
                <c:pt idx="20">
                  <c:v>Dixon, R. M. W. 1988. A Grammar of Boumaa Fijian. Chicago: Chicago: University of Chicago Press.</c:v>
                </c:pt>
                <c:pt idx="21">
                  <c:v>Arnott, David Whitehorn. 1970. The nominal and verbal systems of Fula. Oxford: Clarendon Press.</c:v>
                </c:pt>
                <c:pt idx="22">
                  <c:v>Cobbinah, Alexander Yao. 2013. Nominal classification and verbal nouns in Baïnounk Gubëeher. Ph.D. thesis, University of London.</c:v>
                </c:pt>
                <c:pt idx="23">
                  <c:v>Galloway, Brent Douglas. 1977. A Grammar of Chilliwack Halkomelem. Ph.D. thesis, University of California at Berkeley.</c:v>
                </c:pt>
                <c:pt idx="24">
                  <c:v>Vollrath, Paul. 1981. Hewa Grammar. Ms.</c:v>
                </c:pt>
              </c:strCache>
            </c:strRef>
          </c:tx>
          <c:spPr>
            <a:solidFill>
              <a:srgbClr val="4672A8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Sheet1!$I$26:$I$87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D-4CA1-B13E-93005C43B96F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AB474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D-4CA1-B13E-93005C43B96F}"/>
            </c:ext>
          </c:extLst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AA64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D-4CA1-B13E-93005C43B96F}"/>
            </c:ext>
          </c:extLst>
        </c:ser>
        <c:ser>
          <c:idx val="3"/>
          <c:order val="3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72599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BD-4CA1-B13E-93005C43B96F}"/>
            </c:ext>
          </c:extLst>
        </c:ser>
        <c:ser>
          <c:idx val="4"/>
          <c:order val="4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4299B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BD-4CA1-B13E-93005C43B96F}"/>
            </c:ext>
          </c:extLst>
        </c:ser>
        <c:ser>
          <c:idx val="5"/>
          <c:order val="5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DC853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BD-4CA1-B13E-93005C43B96F}"/>
            </c:ext>
          </c:extLst>
        </c:ser>
        <c:ser>
          <c:idx val="6"/>
          <c:order val="6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3A9C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BD-4CA1-B13E-93005C43B96F}"/>
            </c:ext>
          </c:extLst>
        </c:ser>
        <c:ser>
          <c:idx val="7"/>
          <c:order val="7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D0949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Sheet1!$A$26:$H$87</c:f>
              <c:multiLvlStrCache>
                <c:ptCount val="62"/>
                <c:lvl>
                  <c:pt idx="0">
                    <c:v>Missouri River Siouan</c:v>
                  </c:pt>
                  <c:pt idx="1">
                    <c:v>Daghestanian</c:v>
                  </c:pt>
                  <c:pt idx="2">
                    <c:v>Idomoid</c:v>
                  </c:pt>
                  <c:pt idx="3">
                    <c:v>Irántxe-Münkü</c:v>
                  </c:pt>
                  <c:pt idx="4">
                    <c:v>Eastern Mongolic</c:v>
                  </c:pt>
                  <c:pt idx="5">
                    <c:v>Bima-Lembata</c:v>
                  </c:pt>
                  <c:pt idx="6">
                    <c:v>Kamula-Elevala</c:v>
                  </c:pt>
                  <c:pt idx="7">
                    <c:v>Eastern Pauwasi</c:v>
                  </c:pt>
                  <c:pt idx="8">
                    <c:v>East Formosan</c:v>
                  </c:pt>
                  <c:pt idx="9">
                    <c:v>Eastern Mongolic</c:v>
                  </c:pt>
                  <c:pt idx="10">
                    <c:v>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Oceanic</c:v>
                  </c:pt>
                  <c:pt idx="14">
                    <c:v>Oceanic</c:v>
                  </c:pt>
                  <c:pt idx="15">
                    <c:v>Narrow Talodi</c:v>
                  </c:pt>
                  <c:pt idx="16">
                    <c:v>Finisterre-Huon</c:v>
                  </c:pt>
                  <c:pt idx="17">
                    <c:v>Timor-Kisar</c:v>
                  </c:pt>
                  <c:pt idx="18">
                    <c:v>Timor-Kisar</c:v>
                  </c:pt>
                  <c:pt idx="19">
                    <c:v>South Sulawesi</c:v>
                  </c:pt>
                  <c:pt idx="20">
                    <c:v>Madang</c:v>
                  </c:pt>
                  <c:pt idx="21">
                    <c:v>Sinitic</c:v>
                  </c:pt>
                  <c:pt idx="22">
                    <c:v>Mapudungun</c:v>
                  </c:pt>
                  <c:pt idx="23">
                    <c:v>Madang</c:v>
                  </c:pt>
                  <c:pt idx="24">
                    <c:v>Oceanic</c:v>
                  </c:pt>
                  <c:pt idx="25">
                    <c:v>Momu-Fas</c:v>
                  </c:pt>
                  <c:pt idx="26">
                    <c:v>Buinic</c:v>
                  </c:pt>
                  <c:pt idx="27">
                    <c:v>Coast Salish</c:v>
                  </c:pt>
                  <c:pt idx="28">
                    <c:v>Costanoan</c:v>
                  </c:pt>
                  <c:pt idx="29">
                    <c:v>Oceanic</c:v>
                  </c:pt>
                  <c:pt idx="30">
                    <c:v>Oceanic</c:v>
                  </c:pt>
                  <c:pt idx="31">
                    <c:v>Nivkh</c:v>
                  </c:pt>
                  <c:pt idx="32">
                    <c:v>Greater Central Philippine</c:v>
                  </c:pt>
                  <c:pt idx="33">
                    <c:v>Nunusaku</c:v>
                  </c:pt>
                  <c:pt idx="34">
                    <c:v>Bantu</c:v>
                  </c:pt>
                  <c:pt idx="35">
                    <c:v>Puyuma</c:v>
                  </c:pt>
                  <c:pt idx="36">
                    <c:v>Oceanic</c:v>
                  </c:pt>
                  <c:pt idx="37">
                    <c:v>Bantu</c:v>
                  </c:pt>
                  <c:pt idx="38">
                    <c:v>Oceanic</c:v>
                  </c:pt>
                  <c:pt idx="39">
                    <c:v>Oceanic</c:v>
                  </c:pt>
                  <c:pt idx="40">
                    <c:v>Daghestanian</c:v>
                  </c:pt>
                  <c:pt idx="41">
                    <c:v>Southern Periphery Mongolic</c:v>
                  </c:pt>
                  <c:pt idx="42">
                    <c:v>Oceanic</c:v>
                  </c:pt>
                  <c:pt idx="43">
                    <c:v>Ju-Kung</c:v>
                  </c:pt>
                  <c:pt idx="44">
                    <c:v>Greater Central Philippine</c:v>
                  </c:pt>
                  <c:pt idx="45">
                    <c:v>Western Plains Austronesian</c:v>
                  </c:pt>
                  <c:pt idx="46">
                    <c:v>Oceanic</c:v>
                  </c:pt>
                  <c:pt idx="47">
                    <c:v>Oceanic</c:v>
                  </c:pt>
                  <c:pt idx="48">
                    <c:v>Oceanic</c:v>
                  </c:pt>
                  <c:pt idx="49">
                    <c:v>Urarina</c:v>
                  </c:pt>
                  <c:pt idx="50">
                    <c:v>Numic</c:v>
                  </c:pt>
                  <c:pt idx="51">
                    <c:v>Oceanic</c:v>
                  </c:pt>
                  <c:pt idx="52">
                    <c:v>Pama-Nyungan</c:v>
                  </c:pt>
                  <c:pt idx="53">
                    <c:v>Greater Maric</c:v>
                  </c:pt>
                  <c:pt idx="54">
                    <c:v>Ometo</c:v>
                  </c:pt>
                  <c:pt idx="55">
                    <c:v>Kainantu-Goroka</c:v>
                  </c:pt>
                  <c:pt idx="56">
                    <c:v>Bantu</c:v>
                  </c:pt>
                  <c:pt idx="57">
                    <c:v>Awyu-Ok</c:v>
                  </c:pt>
                  <c:pt idx="58">
                    <c:v>Yuracaré</c:v>
                  </c:pt>
                  <c:pt idx="59">
                    <c:v>Tariku</c:v>
                  </c:pt>
                  <c:pt idx="60">
                    <c:v>Yale</c:v>
                  </c:pt>
                  <c:pt idx="61">
                    <c:v>Nuclear Alor-Pantar</c:v>
                  </c:pt>
                </c:lvl>
                <c:lvl>
                  <c:pt idx="0">
                    <c:v>Siouan</c:v>
                  </c:pt>
                  <c:pt idx="1">
                    <c:v>Nakh-Daghestanian</c:v>
                  </c:pt>
                  <c:pt idx="2">
                    <c:v>Atlantic-Congo</c:v>
                  </c:pt>
                  <c:pt idx="3">
                    <c:v>Irántxe-Münkü</c:v>
                  </c:pt>
                  <c:pt idx="4">
                    <c:v>Mongolic-Khitan</c:v>
                  </c:pt>
                  <c:pt idx="5">
                    <c:v>Austronesian</c:v>
                  </c:pt>
                  <c:pt idx="6">
                    <c:v>Kamula-Elevala</c:v>
                  </c:pt>
                  <c:pt idx="7">
                    <c:v>Pauwasi</c:v>
                  </c:pt>
                  <c:pt idx="8">
                    <c:v>Austronesian</c:v>
                  </c:pt>
                  <c:pt idx="9">
                    <c:v>Mongolic-Khitan</c:v>
                  </c:pt>
                  <c:pt idx="10">
                    <c:v>Nakh-Daghestanian</c:v>
                  </c:pt>
                  <c:pt idx="11">
                    <c:v>East Strickland</c:v>
                  </c:pt>
                  <c:pt idx="12">
                    <c:v>Koreanic</c:v>
                  </c:pt>
                  <c:pt idx="13">
                    <c:v>Austronesian</c:v>
                  </c:pt>
                  <c:pt idx="14">
                    <c:v>Austronesian</c:v>
                  </c:pt>
                  <c:pt idx="15">
                    <c:v>Talodi</c:v>
                  </c:pt>
                  <c:pt idx="16">
                    <c:v>Trans New Guinea</c:v>
                  </c:pt>
                  <c:pt idx="17">
                    <c:v>Timor-Alor-Pantar</c:v>
                  </c:pt>
                  <c:pt idx="18">
                    <c:v>Timor-Alor-Pantar</c:v>
                  </c:pt>
                  <c:pt idx="19">
                    <c:v>Austronesian</c:v>
                  </c:pt>
                  <c:pt idx="20">
                    <c:v>Trans New Guinea</c:v>
                  </c:pt>
                  <c:pt idx="21">
                    <c:v>Sino-Tibetan</c:v>
                  </c:pt>
                  <c:pt idx="22">
                    <c:v>Araucanian</c:v>
                  </c:pt>
                  <c:pt idx="23">
                    <c:v>Trans New Guinea</c:v>
                  </c:pt>
                  <c:pt idx="24">
                    <c:v>Austronesian</c:v>
                  </c:pt>
                  <c:pt idx="25">
                    <c:v>Baibai-Fas</c:v>
                  </c:pt>
                  <c:pt idx="26">
                    <c:v>South Bougainville</c:v>
                  </c:pt>
                  <c:pt idx="27">
                    <c:v>Salishan</c:v>
                  </c:pt>
                  <c:pt idx="28">
                    <c:v>Miwok-Costanoan</c:v>
                  </c:pt>
                  <c:pt idx="29">
                    <c:v>Austronesian</c:v>
                  </c:pt>
                  <c:pt idx="30">
                    <c:v>Austronesian</c:v>
                  </c:pt>
                  <c:pt idx="31">
                    <c:v>Nivkh</c:v>
                  </c:pt>
                  <c:pt idx="32">
                    <c:v>Austronesian</c:v>
                  </c:pt>
                  <c:pt idx="33">
                    <c:v>Austronesian</c:v>
                  </c:pt>
                  <c:pt idx="34">
                    <c:v>Atlantic-Congo</c:v>
                  </c:pt>
                  <c:pt idx="35">
                    <c:v>Austronesian</c:v>
                  </c:pt>
                  <c:pt idx="36">
                    <c:v>Austronesian</c:v>
                  </c:pt>
                  <c:pt idx="37">
                    <c:v>Atlantic-Congo</c:v>
                  </c:pt>
                  <c:pt idx="38">
                    <c:v>Austronesian</c:v>
                  </c:pt>
                  <c:pt idx="39">
                    <c:v>Austronesian</c:v>
                  </c:pt>
                  <c:pt idx="40">
                    <c:v>Nakh-Daghestanian</c:v>
                  </c:pt>
                  <c:pt idx="41">
                    <c:v>Mongolic-Khitan</c:v>
                  </c:pt>
                  <c:pt idx="42">
                    <c:v>Austronesian</c:v>
                  </c:pt>
                  <c:pt idx="43">
                    <c:v>Kxa</c:v>
                  </c:pt>
                  <c:pt idx="44">
                    <c:v>Austronesian</c:v>
                  </c:pt>
                  <c:pt idx="45">
                    <c:v>Austronesian</c:v>
                  </c:pt>
                  <c:pt idx="46">
                    <c:v>Austronesian</c:v>
                  </c:pt>
                  <c:pt idx="47">
                    <c:v>Austronesian</c:v>
                  </c:pt>
                  <c:pt idx="48">
                    <c:v>Austronesian</c:v>
                  </c:pt>
                  <c:pt idx="49">
                    <c:v>Urarina</c:v>
                  </c:pt>
                  <c:pt idx="50">
                    <c:v>Uto-Aztecan</c:v>
                  </c:pt>
                  <c:pt idx="51">
                    <c:v>Austronesian</c:v>
                  </c:pt>
                  <c:pt idx="52">
                    <c:v>Pama-Nyungan</c:v>
                  </c:pt>
                  <c:pt idx="53">
                    <c:v>Pama-Nyungan</c:v>
                  </c:pt>
                  <c:pt idx="54">
                    <c:v>Ta-Ne-Omotic</c:v>
                  </c:pt>
                  <c:pt idx="55">
                    <c:v>Trans New Guinea</c:v>
                  </c:pt>
                  <c:pt idx="56">
                    <c:v>Atlantic-Congo</c:v>
                  </c:pt>
                  <c:pt idx="57">
                    <c:v>Trans New Guinea</c:v>
                  </c:pt>
                  <c:pt idx="58">
                    <c:v>Yuracaré</c:v>
                  </c:pt>
                  <c:pt idx="59">
                    <c:v>Lakes Plain</c:v>
                  </c:pt>
                  <c:pt idx="60">
                    <c:v>Yale</c:v>
                  </c:pt>
                  <c:pt idx="61">
                    <c:v>Timor-Alor-Pantar</c:v>
                  </c:pt>
                </c:lvl>
                <c:lvl>
                  <c:pt idx="0">
                    <c:v>-102.528</c:v>
                  </c:pt>
                  <c:pt idx="1">
                    <c:v>47.565486</c:v>
                  </c:pt>
                  <c:pt idx="2">
                    <c:v>8.27362</c:v>
                  </c:pt>
                  <c:pt idx="3">
                    <c:v>-57.9806</c:v>
                  </c:pt>
                  <c:pt idx="4">
                    <c:v>45.316667</c:v>
                  </c:pt>
                  <c:pt idx="5">
                    <c:v>120.235</c:v>
                  </c:pt>
                  <c:pt idx="6">
                    <c:v>142.639</c:v>
                  </c:pt>
                  <c:pt idx="7">
                    <c:v>141.098</c:v>
                  </c:pt>
                  <c:pt idx="8">
                    <c:v>121.645</c:v>
                  </c:pt>
                  <c:pt idx="9">
                    <c:v>106.289</c:v>
                  </c:pt>
                  <c:pt idx="10">
                    <c:v>48.0571</c:v>
                  </c:pt>
                  <c:pt idx="11">
                    <c:v>142.069</c:v>
                  </c:pt>
                  <c:pt idx="12">
                    <c:v>128</c:v>
                  </c:pt>
                  <c:pt idx="13">
                    <c:v>160.965</c:v>
                  </c:pt>
                  <c:pt idx="14">
                    <c:v>160.663</c:v>
                  </c:pt>
                  <c:pt idx="15">
                    <c:v>30.253</c:v>
                  </c:pt>
                  <c:pt idx="16">
                    <c:v>146.759</c:v>
                  </c:pt>
                  <c:pt idx="17">
                    <c:v>126.507</c:v>
                  </c:pt>
                  <c:pt idx="18">
                    <c:v>126.507</c:v>
                  </c:pt>
                  <c:pt idx="19">
                    <c:v>119.838</c:v>
                  </c:pt>
                  <c:pt idx="20">
                    <c:v>144.806</c:v>
                  </c:pt>
                  <c:pt idx="21">
                    <c:v>116.228</c:v>
                  </c:pt>
                  <c:pt idx="22">
                    <c:v>-71.277</c:v>
                  </c:pt>
                  <c:pt idx="23">
                    <c:v>145.394</c:v>
                  </c:pt>
                  <c:pt idx="24">
                    <c:v>167.241</c:v>
                  </c:pt>
                  <c:pt idx="25">
                    <c:v>141.64</c:v>
                  </c:pt>
                  <c:pt idx="26">
                    <c:v>155.452</c:v>
                  </c:pt>
                  <c:pt idx="27">
                    <c:v>-122.029</c:v>
                  </c:pt>
                  <c:pt idx="28">
                    <c:v>-121.487098</c:v>
                  </c:pt>
                  <c:pt idx="29">
                    <c:v>164.193</c:v>
                  </c:pt>
                  <c:pt idx="30">
                    <c:v>167.427</c:v>
                  </c:pt>
                  <c:pt idx="31">
                    <c:v>140.681</c:v>
                  </c:pt>
                  <c:pt idx="32">
                    <c:v>123.588</c:v>
                  </c:pt>
                  <c:pt idx="33">
                    <c:v>129.148</c:v>
                  </c:pt>
                  <c:pt idx="34">
                    <c:v>30.0201</c:v>
                  </c:pt>
                  <c:pt idx="35">
                    <c:v>120.996</c:v>
                  </c:pt>
                  <c:pt idx="36">
                    <c:v>160.265</c:v>
                  </c:pt>
                  <c:pt idx="37">
                    <c:v>29.97</c:v>
                  </c:pt>
                  <c:pt idx="38">
                    <c:v>167.051</c:v>
                  </c:pt>
                  <c:pt idx="39">
                    <c:v>-171.83</c:v>
                  </c:pt>
                  <c:pt idx="40">
                    <c:v>47.565486</c:v>
                  </c:pt>
                  <c:pt idx="41">
                    <c:v>101.762</c:v>
                  </c:pt>
                  <c:pt idx="42">
                    <c:v>152.892</c:v>
                  </c:pt>
                  <c:pt idx="43">
                    <c:v>20.7673</c:v>
                  </c:pt>
                  <c:pt idx="44">
                    <c:v>121.747</c:v>
                  </c:pt>
                  <c:pt idx="45">
                    <c:v>120.93</c:v>
                  </c:pt>
                  <c:pt idx="46">
                    <c:v>160.619</c:v>
                  </c:pt>
                  <c:pt idx="47">
                    <c:v>179.198088</c:v>
                  </c:pt>
                  <c:pt idx="48">
                    <c:v>167.599</c:v>
                  </c:pt>
                  <c:pt idx="49">
                    <c:v>-75.4211</c:v>
                  </c:pt>
                  <c:pt idx="50">
                    <c:v>-110.305</c:v>
                  </c:pt>
                  <c:pt idx="51">
                    <c:v>166.247188</c:v>
                  </c:pt>
                  <c:pt idx="52">
                    <c:v>146.179</c:v>
                  </c:pt>
                  <c:pt idx="53">
                    <c:v>144.37</c:v>
                  </c:pt>
                  <c:pt idx="54">
                    <c:v>37.7537</c:v>
                  </c:pt>
                  <c:pt idx="55">
                    <c:v>145.388</c:v>
                  </c:pt>
                  <c:pt idx="56">
                    <c:v>23.6088</c:v>
                  </c:pt>
                  <c:pt idx="57">
                    <c:v>141.213</c:v>
                  </c:pt>
                  <c:pt idx="58">
                    <c:v>-65.1224</c:v>
                  </c:pt>
                  <c:pt idx="59">
                    <c:v>137.69</c:v>
                  </c:pt>
                  <c:pt idx="60">
                    <c:v>141.566</c:v>
                  </c:pt>
                  <c:pt idx="61">
                    <c:v>124.36</c:v>
                  </c:pt>
                </c:lvl>
                <c:lvl>
                  <c:pt idx="0">
                    <c:v>47.7534</c:v>
                  </c:pt>
                  <c:pt idx="1">
                    <c:v>41.977226</c:v>
                  </c:pt>
                  <c:pt idx="2">
                    <c:v>6.95522</c:v>
                  </c:pt>
                  <c:pt idx="3">
                    <c:v>-12.7178</c:v>
                  </c:pt>
                  <c:pt idx="4">
                    <c:v>46.566667</c:v>
                  </c:pt>
                  <c:pt idx="5">
                    <c:v>-9.88447</c:v>
                  </c:pt>
                  <c:pt idx="6">
                    <c:v>-7.28798</c:v>
                  </c:pt>
                  <c:pt idx="7">
                    <c:v>-3.74954</c:v>
                  </c:pt>
                  <c:pt idx="8">
                    <c:v>24.6947</c:v>
                  </c:pt>
                  <c:pt idx="9">
                    <c:v>48.324</c:v>
                  </c:pt>
                  <c:pt idx="10">
                    <c:v>41.1801</c:v>
                  </c:pt>
                  <c:pt idx="11">
                    <c:v>-5.66011</c:v>
                  </c:pt>
                  <c:pt idx="12">
                    <c:v>37.5</c:v>
                  </c:pt>
                  <c:pt idx="13">
                    <c:v>-8.93744</c:v>
                  </c:pt>
                  <c:pt idx="14">
                    <c:v>-9.75258</c:v>
                  </c:pt>
                  <c:pt idx="15">
                    <c:v>10.8308</c:v>
                  </c:pt>
                  <c:pt idx="16">
                    <c:v>-6.31958</c:v>
                  </c:pt>
                  <c:pt idx="17">
                    <c:v>-8.65843</c:v>
                  </c:pt>
                  <c:pt idx="18">
                    <c:v>-8.65843</c:v>
                  </c:pt>
                  <c:pt idx="19">
                    <c:v>-5.65551</c:v>
                  </c:pt>
                  <c:pt idx="20">
                    <c:v>-5.08137</c:v>
                  </c:pt>
                  <c:pt idx="21">
                    <c:v>40.0209</c:v>
                  </c:pt>
                  <c:pt idx="22">
                    <c:v>-38.7392</c:v>
                  </c:pt>
                  <c:pt idx="23">
                    <c:v>-4.52416</c:v>
                  </c:pt>
                  <c:pt idx="24">
                    <c:v>-15.4316</c:v>
                  </c:pt>
                  <c:pt idx="25">
                    <c:v>-3.10868</c:v>
                  </c:pt>
                  <c:pt idx="26">
                    <c:v>-6.6429</c:v>
                  </c:pt>
                  <c:pt idx="27">
                    <c:v>48.0751</c:v>
                  </c:pt>
                  <c:pt idx="28">
                    <c:v>36.787073</c:v>
                  </c:pt>
                  <c:pt idx="29">
                    <c:v>-20.4035</c:v>
                  </c:pt>
                  <c:pt idx="30">
                    <c:v>-16.2253</c:v>
                  </c:pt>
                  <c:pt idx="31">
                    <c:v>52.59</c:v>
                  </c:pt>
                  <c:pt idx="32">
                    <c:v>8.5232</c:v>
                  </c:pt>
                  <c:pt idx="33">
                    <c:v>-3.23411</c:v>
                  </c:pt>
                  <c:pt idx="34">
                    <c:v>1.92098</c:v>
                  </c:pt>
                  <c:pt idx="35">
                    <c:v>22.643</c:v>
                  </c:pt>
                  <c:pt idx="36">
                    <c:v>-11.6237</c:v>
                  </c:pt>
                  <c:pt idx="37">
                    <c:v>-2.94</c:v>
                  </c:pt>
                  <c:pt idx="38">
                    <c:v>-15.0757</c:v>
                  </c:pt>
                  <c:pt idx="39">
                    <c:v>-13.92</c:v>
                  </c:pt>
                  <c:pt idx="40">
                    <c:v>41.977226</c:v>
                  </c:pt>
                  <c:pt idx="41">
                    <c:v>37.9882</c:v>
                  </c:pt>
                  <c:pt idx="42">
                    <c:v>-4.62059</c:v>
                  </c:pt>
                  <c:pt idx="43">
                    <c:v>-19.688</c:v>
                  </c:pt>
                  <c:pt idx="44">
                    <c:v>14.06</c:v>
                  </c:pt>
                  <c:pt idx="45">
                    <c:v>23.8333</c:v>
                  </c:pt>
                  <c:pt idx="46">
                    <c:v>-8.39233</c:v>
                  </c:pt>
                  <c:pt idx="47">
                    <c:v>-8.520813</c:v>
                  </c:pt>
                  <c:pt idx="48">
                    <c:v>-16.2638</c:v>
                  </c:pt>
                  <c:pt idx="49">
                    <c:v>-4.44006</c:v>
                  </c:pt>
                  <c:pt idx="50">
                    <c:v>40.0965</c:v>
                  </c:pt>
                  <c:pt idx="51">
                    <c:v>-10.173335</c:v>
                  </c:pt>
                  <c:pt idx="52">
                    <c:v>-18.5468</c:v>
                  </c:pt>
                  <c:pt idx="53">
                    <c:v>-18.2496</c:v>
                  </c:pt>
                  <c:pt idx="54">
                    <c:v>6.32668</c:v>
                  </c:pt>
                  <c:pt idx="55">
                    <c:v>-6.32432</c:v>
                  </c:pt>
                  <c:pt idx="56">
                    <c:v>-18.9178</c:v>
                  </c:pt>
                  <c:pt idx="57">
                    <c:v>-6.42956</c:v>
                  </c:pt>
                  <c:pt idx="58">
                    <c:v>-16.7479</c:v>
                  </c:pt>
                  <c:pt idx="59">
                    <c:v>-3.14537</c:v>
                  </c:pt>
                  <c:pt idx="60">
                    <c:v>-3.79762</c:v>
                  </c:pt>
                  <c:pt idx="61">
                    <c:v>-8.22481</c:v>
                  </c:pt>
                </c:lvl>
                <c:lvl>
                  <c:pt idx="0">
                    <c:v>North America</c:v>
                  </c:pt>
                  <c:pt idx="1">
                    <c:v>Eurasia</c:v>
                  </c:pt>
                  <c:pt idx="2">
                    <c:v>Africa</c:v>
                  </c:pt>
                  <c:pt idx="3">
                    <c:v>South America</c:v>
                  </c:pt>
                  <c:pt idx="4">
                    <c:v>Eurasia</c:v>
                  </c:pt>
                  <c:pt idx="5">
                    <c:v>Papunesia</c:v>
                  </c:pt>
                  <c:pt idx="6">
                    <c:v>Papunesia</c:v>
                  </c:pt>
                  <c:pt idx="7">
                    <c:v>Papunesia</c:v>
                  </c:pt>
                  <c:pt idx="8">
                    <c:v>Papunesia</c:v>
                  </c:pt>
                  <c:pt idx="9">
                    <c:v>Eurasia</c:v>
                  </c:pt>
                  <c:pt idx="10">
                    <c:v>Eurasia</c:v>
                  </c:pt>
                  <c:pt idx="11">
                    <c:v>Papunesia</c:v>
                  </c:pt>
                  <c:pt idx="12">
                    <c:v>Eurasia</c:v>
                  </c:pt>
                  <c:pt idx="13">
                    <c:v>Papunesia</c:v>
                  </c:pt>
                  <c:pt idx="14">
                    <c:v>Papunesia</c:v>
                  </c:pt>
                  <c:pt idx="15">
                    <c:v>Africa</c:v>
                  </c:pt>
                  <c:pt idx="16">
                    <c:v>Papunesia</c:v>
                  </c:pt>
                  <c:pt idx="17">
                    <c:v>Papunesia</c:v>
                  </c:pt>
                  <c:pt idx="18">
                    <c:v>Papunesia</c:v>
                  </c:pt>
                  <c:pt idx="19">
                    <c:v>Papunesia</c:v>
                  </c:pt>
                  <c:pt idx="20">
                    <c:v>Papunesia</c:v>
                  </c:pt>
                  <c:pt idx="21">
                    <c:v>Eurasia</c:v>
                  </c:pt>
                  <c:pt idx="22">
                    <c:v>South America</c:v>
                  </c:pt>
                  <c:pt idx="23">
                    <c:v>Papunesia</c:v>
                  </c:pt>
                  <c:pt idx="24">
                    <c:v>Papunesia</c:v>
                  </c:pt>
                  <c:pt idx="25">
                    <c:v>Papunesia</c:v>
                  </c:pt>
                  <c:pt idx="26">
                    <c:v>Papunesia</c:v>
                  </c:pt>
                  <c:pt idx="27">
                    <c:v>North America</c:v>
                  </c:pt>
                  <c:pt idx="28">
                    <c:v>North America</c:v>
                  </c:pt>
                  <c:pt idx="29">
                    <c:v>Papunesia</c:v>
                  </c:pt>
                  <c:pt idx="30">
                    <c:v>Papunesia</c:v>
                  </c:pt>
                  <c:pt idx="31">
                    <c:v>Eurasia</c:v>
                  </c:pt>
                  <c:pt idx="32">
                    <c:v>Papunesia</c:v>
                  </c:pt>
                  <c:pt idx="33">
                    <c:v>Papunesia</c:v>
                  </c:pt>
                  <c:pt idx="34">
                    <c:v>Africa</c:v>
                  </c:pt>
                  <c:pt idx="35">
                    <c:v>Papunesia</c:v>
                  </c:pt>
                  <c:pt idx="36">
                    <c:v>Papunesia</c:v>
                  </c:pt>
                  <c:pt idx="37">
                    <c:v>Africa</c:v>
                  </c:pt>
                  <c:pt idx="38">
                    <c:v>Papunesia</c:v>
                  </c:pt>
                  <c:pt idx="39">
                    <c:v>Papunesia</c:v>
                  </c:pt>
                  <c:pt idx="40">
                    <c:v>Eurasia</c:v>
                  </c:pt>
                  <c:pt idx="41">
                    <c:v>Eurasia</c:v>
                  </c:pt>
                  <c:pt idx="42">
                    <c:v>Papunesia</c:v>
                  </c:pt>
                  <c:pt idx="43">
                    <c:v>Africa</c:v>
                  </c:pt>
                  <c:pt idx="44">
                    <c:v>Papunesia</c:v>
                  </c:pt>
                  <c:pt idx="45">
                    <c:v>Papunesia</c:v>
                  </c:pt>
                  <c:pt idx="46">
                    <c:v>Papunesia</c:v>
                  </c:pt>
                  <c:pt idx="47">
                    <c:v>Papunesia</c:v>
                  </c:pt>
                  <c:pt idx="48">
                    <c:v>Papunesia</c:v>
                  </c:pt>
                  <c:pt idx="49">
                    <c:v>South America</c:v>
                  </c:pt>
                  <c:pt idx="50">
                    <c:v>North America</c:v>
                  </c:pt>
                  <c:pt idx="51">
                    <c:v>Papunesia</c:v>
                  </c:pt>
                  <c:pt idx="52">
                    <c:v>Australia</c:v>
                  </c:pt>
                  <c:pt idx="53">
                    <c:v>Australia</c:v>
                  </c:pt>
                  <c:pt idx="54">
                    <c:v>Africa</c:v>
                  </c:pt>
                  <c:pt idx="55">
                    <c:v>Papunesia</c:v>
                  </c:pt>
                  <c:pt idx="56">
                    <c:v>Africa</c:v>
                  </c:pt>
                  <c:pt idx="57">
                    <c:v>Papunesia</c:v>
                  </c:pt>
                  <c:pt idx="58">
                    <c:v>South America</c:v>
                  </c:pt>
                  <c:pt idx="59">
                    <c:v>Papunesia</c:v>
                  </c:pt>
                  <c:pt idx="60">
                    <c:v>Papunesia</c:v>
                  </c:pt>
                  <c:pt idx="61">
                    <c:v>Papunesia</c:v>
                  </c:pt>
                </c:lvl>
                <c:lvl>
                  <c:pt idx="0">
                    <c:v>hid</c:v>
                  </c:pt>
                  <c:pt idx="2">
                    <c:v>ige</c:v>
                  </c:pt>
                  <c:pt idx="3">
                    <c:v>irn</c:v>
                  </c:pt>
                  <c:pt idx="4">
                    <c:v>xal</c:v>
                  </c:pt>
                  <c:pt idx="5">
                    <c:v>xbr</c:v>
                  </c:pt>
                  <c:pt idx="6">
                    <c:v>xla</c:v>
                  </c:pt>
                  <c:pt idx="7">
                    <c:v>yuj</c:v>
                  </c:pt>
                  <c:pt idx="8">
                    <c:v>ckv</c:v>
                  </c:pt>
                  <c:pt idx="9">
                    <c:v>khk</c:v>
                  </c:pt>
                  <c:pt idx="10">
                    <c:v>kjj</c:v>
                  </c:pt>
                  <c:pt idx="11">
                    <c:v>kxw</c:v>
                  </c:pt>
                  <c:pt idx="12">
                    <c:v>kor</c:v>
                  </c:pt>
                  <c:pt idx="13">
                    <c:v>kwd</c:v>
                  </c:pt>
                  <c:pt idx="14">
                    <c:v>lgu</c:v>
                  </c:pt>
                  <c:pt idx="15">
                    <c:v>lmd</c:v>
                  </c:pt>
                  <c:pt idx="16">
                    <c:v>skc</c:v>
                  </c:pt>
                  <c:pt idx="17">
                    <c:v>mjb</c:v>
                  </c:pt>
                  <c:pt idx="19">
                    <c:v>mak</c:v>
                  </c:pt>
                  <c:pt idx="20">
                    <c:v>ate</c:v>
                  </c:pt>
                  <c:pt idx="21">
                    <c:v>cmn</c:v>
                  </c:pt>
                  <c:pt idx="22">
                    <c:v>arn</c:v>
                  </c:pt>
                  <c:pt idx="23">
                    <c:v>mhl</c:v>
                  </c:pt>
                  <c:pt idx="24">
                    <c:v>mkv</c:v>
                  </c:pt>
                  <c:pt idx="25">
                    <c:v>fqs</c:v>
                  </c:pt>
                  <c:pt idx="26">
                    <c:v>siw</c:v>
                  </c:pt>
                  <c:pt idx="28">
                    <c:v>css</c:v>
                  </c:pt>
                  <c:pt idx="29">
                    <c:v>nee</c:v>
                  </c:pt>
                  <c:pt idx="30">
                    <c:v>vnm</c:v>
                  </c:pt>
                  <c:pt idx="31">
                    <c:v>niv</c:v>
                  </c:pt>
                  <c:pt idx="32">
                    <c:v>stb</c:v>
                  </c:pt>
                  <c:pt idx="33">
                    <c:v>nxl</c:v>
                  </c:pt>
                  <c:pt idx="34">
                    <c:v>nlj</c:v>
                  </c:pt>
                  <c:pt idx="35">
                    <c:v>pyu</c:v>
                  </c:pt>
                  <c:pt idx="36">
                    <c:v>mnv</c:v>
                  </c:pt>
                  <c:pt idx="37">
                    <c:v>run</c:v>
                  </c:pt>
                  <c:pt idx="38">
                    <c:v>sku</c:v>
                  </c:pt>
                  <c:pt idx="39">
                    <c:v>smo</c:v>
                  </c:pt>
                  <c:pt idx="41">
                    <c:v>yuy</c:v>
                  </c:pt>
                  <c:pt idx="42">
                    <c:v>sjr</c:v>
                  </c:pt>
                  <c:pt idx="43">
                    <c:v>ktz</c:v>
                  </c:pt>
                  <c:pt idx="44">
                    <c:v>tgl</c:v>
                  </c:pt>
                  <c:pt idx="45">
                    <c:v>ssf</c:v>
                  </c:pt>
                  <c:pt idx="46">
                    <c:v>mlu</c:v>
                  </c:pt>
                  <c:pt idx="47">
                    <c:v>tvl</c:v>
                  </c:pt>
                  <c:pt idx="48">
                    <c:v>onu</c:v>
                  </c:pt>
                  <c:pt idx="49">
                    <c:v>ura</c:v>
                  </c:pt>
                  <c:pt idx="50">
                    <c:v>ute</c:v>
                  </c:pt>
                  <c:pt idx="51">
                    <c:v>piv</c:v>
                  </c:pt>
                  <c:pt idx="52">
                    <c:v>wgy</c:v>
                  </c:pt>
                  <c:pt idx="53">
                    <c:v>wrg</c:v>
                  </c:pt>
                  <c:pt idx="54">
                    <c:v>wal</c:v>
                  </c:pt>
                  <c:pt idx="55">
                    <c:v>ygr</c:v>
                  </c:pt>
                  <c:pt idx="56">
                    <c:v>yey</c:v>
                  </c:pt>
                  <c:pt idx="57">
                    <c:v>yon</c:v>
                  </c:pt>
                  <c:pt idx="58">
                    <c:v>yuz</c:v>
                  </c:pt>
                  <c:pt idx="59">
                    <c:v>tmu</c:v>
                  </c:pt>
                  <c:pt idx="60">
                    <c:v>nce</c:v>
                  </c:pt>
                  <c:pt idx="61">
                    <c:v>ret</c:v>
                  </c:pt>
                </c:lvl>
                <c:lvl>
                  <c:pt idx="0">
                    <c:v>hida1246</c:v>
                  </c:pt>
                  <c:pt idx="1">
                    <c:v>icar1234</c:v>
                  </c:pt>
                  <c:pt idx="2">
                    <c:v>iged1239</c:v>
                  </c:pt>
                  <c:pt idx="3">
                    <c:v>iran1264</c:v>
                  </c:pt>
                  <c:pt idx="4">
                    <c:v>kalm1243</c:v>
                  </c:pt>
                  <c:pt idx="5">
                    <c:v>kamb1299</c:v>
                  </c:pt>
                  <c:pt idx="6">
                    <c:v>kamu1260</c:v>
                  </c:pt>
                  <c:pt idx="7">
                    <c:v>kark1258</c:v>
                  </c:pt>
                  <c:pt idx="8">
                    <c:v>kava1241</c:v>
                  </c:pt>
                  <c:pt idx="9">
                    <c:v>halh1238</c:v>
                  </c:pt>
                  <c:pt idx="10">
                    <c:v>khin1240</c:v>
                  </c:pt>
                  <c:pt idx="11">
                    <c:v>kona1242</c:v>
                  </c:pt>
                  <c:pt idx="12">
                    <c:v>kore1280</c:v>
                  </c:pt>
                  <c:pt idx="13">
                    <c:v>kwai1243</c:v>
                  </c:pt>
                  <c:pt idx="14">
                    <c:v>long1395</c:v>
                  </c:pt>
                  <c:pt idx="15">
                    <c:v>lumu1239</c:v>
                  </c:pt>
                  <c:pt idx="16">
                    <c:v>sauk1252</c:v>
                  </c:pt>
                  <c:pt idx="17">
                    <c:v>makl1245</c:v>
                  </c:pt>
                  <c:pt idx="18">
                    <c:v>maka1317</c:v>
                  </c:pt>
                  <c:pt idx="19">
                    <c:v>maka1311</c:v>
                  </c:pt>
                  <c:pt idx="20">
                    <c:v>atem1241</c:v>
                  </c:pt>
                  <c:pt idx="21">
                    <c:v>mand1415</c:v>
                  </c:pt>
                  <c:pt idx="22">
                    <c:v>mapu1245</c:v>
                  </c:pt>
                  <c:pt idx="23">
                    <c:v>mauw1238</c:v>
                  </c:pt>
                  <c:pt idx="24">
                    <c:v>mafe1237</c:v>
                  </c:pt>
                  <c:pt idx="25">
                    <c:v>fass1245</c:v>
                  </c:pt>
                  <c:pt idx="26">
                    <c:v>siwa1245</c:v>
                  </c:pt>
                  <c:pt idx="27">
                    <c:v>musq1240</c:v>
                  </c:pt>
                  <c:pt idx="28">
                    <c:v>muts1243</c:v>
                  </c:pt>
                  <c:pt idx="29">
                    <c:v>kuma1276</c:v>
                  </c:pt>
                  <c:pt idx="30">
                    <c:v>vinm1237</c:v>
                  </c:pt>
                  <c:pt idx="31">
                    <c:v>gily1242</c:v>
                  </c:pt>
                  <c:pt idx="32">
                    <c:v>nort2885</c:v>
                  </c:pt>
                  <c:pt idx="33">
                    <c:v>sout2895</c:v>
                  </c:pt>
                  <c:pt idx="34">
                    <c:v>nyal1250</c:v>
                  </c:pt>
                  <c:pt idx="35">
                    <c:v>puyu1239</c:v>
                  </c:pt>
                  <c:pt idx="36">
                    <c:v>renn1242</c:v>
                  </c:pt>
                  <c:pt idx="37">
                    <c:v>rund1242</c:v>
                  </c:pt>
                  <c:pt idx="38">
                    <c:v>saka1289</c:v>
                  </c:pt>
                  <c:pt idx="39">
                    <c:v>samo1305</c:v>
                  </c:pt>
                  <c:pt idx="40">
                    <c:v>sanz1247</c:v>
                  </c:pt>
                  <c:pt idx="41">
                    <c:v>east2337</c:v>
                  </c:pt>
                  <c:pt idx="42">
                    <c:v>siar1238</c:v>
                  </c:pt>
                  <c:pt idx="43">
                    <c:v>juho1239</c:v>
                  </c:pt>
                  <c:pt idx="44">
                    <c:v>taga1270</c:v>
                  </c:pt>
                  <c:pt idx="45">
                    <c:v>thao1240</c:v>
                  </c:pt>
                  <c:pt idx="46">
                    <c:v>toab1237</c:v>
                  </c:pt>
                  <c:pt idx="47">
                    <c:v>tuva1244</c:v>
                  </c:pt>
                  <c:pt idx="48">
                    <c:v>unua1237</c:v>
                  </c:pt>
                  <c:pt idx="49">
                    <c:v>urar1246</c:v>
                  </c:pt>
                  <c:pt idx="50">
                    <c:v>utes1238</c:v>
                  </c:pt>
                  <c:pt idx="51">
                    <c:v>pile1238</c:v>
                  </c:pt>
                  <c:pt idx="52">
                    <c:v>warr1255</c:v>
                  </c:pt>
                  <c:pt idx="53">
                    <c:v>waru1264</c:v>
                  </c:pt>
                  <c:pt idx="54">
                    <c:v>wola1242</c:v>
                  </c:pt>
                  <c:pt idx="55">
                    <c:v>yaga1260</c:v>
                  </c:pt>
                  <c:pt idx="56">
                    <c:v>yeyi1239</c:v>
                  </c:pt>
                  <c:pt idx="57">
                    <c:v>yong1280</c:v>
                  </c:pt>
                  <c:pt idx="58">
                    <c:v>yura1255</c:v>
                  </c:pt>
                  <c:pt idx="59">
                    <c:v>iauu1242</c:v>
                  </c:pt>
                  <c:pt idx="60">
                    <c:v>yale1246</c:v>
                  </c:pt>
                  <c:pt idx="61">
                    <c:v>rett1240</c:v>
                  </c:pt>
                </c:lvl>
                <c:lvl>
                  <c:pt idx="0">
                    <c:v>Hidatsa</c:v>
                  </c:pt>
                  <c:pt idx="1">
                    <c:v>Icari Dargwa</c:v>
                  </c:pt>
                  <c:pt idx="2">
                    <c:v>Igede</c:v>
                  </c:pt>
                  <c:pt idx="3">
                    <c:v>Irántxe-Münkü</c:v>
                  </c:pt>
                  <c:pt idx="4">
                    <c:v>Kalmyk-Oirat</c:v>
                  </c:pt>
                  <c:pt idx="5">
                    <c:v>Kambera</c:v>
                  </c:pt>
                  <c:pt idx="6">
                    <c:v>Kamula</c:v>
                  </c:pt>
                  <c:pt idx="7">
                    <c:v>Karkar</c:v>
                  </c:pt>
                  <c:pt idx="8">
                    <c:v>Kavalan</c:v>
                  </c:pt>
                  <c:pt idx="9">
                    <c:v>Khalkha</c:v>
                  </c:pt>
                  <c:pt idx="10">
                    <c:v>Khinalug</c:v>
                  </c:pt>
                  <c:pt idx="11">
                    <c:v>Konai</c:v>
                  </c:pt>
                  <c:pt idx="12">
                    <c:v>Korean</c:v>
                  </c:pt>
                  <c:pt idx="13">
                    <c:v>Kwaio</c:v>
                  </c:pt>
                  <c:pt idx="14">
                    <c:v>Longgu</c:v>
                  </c:pt>
                  <c:pt idx="15">
                    <c:v>Lumun</c:v>
                  </c:pt>
                  <c:pt idx="16">
                    <c:v>Ma Manda</c:v>
                  </c:pt>
                  <c:pt idx="17">
                    <c:v>Makalero</c:v>
                  </c:pt>
                  <c:pt idx="18">
                    <c:v>Makasae</c:v>
                  </c:pt>
                  <c:pt idx="19">
                    <c:v>Makassarese</c:v>
                  </c:pt>
                  <c:pt idx="20">
                    <c:v>Mand</c:v>
                  </c:pt>
                  <c:pt idx="21">
                    <c:v>Mandarin Chinese</c:v>
                  </c:pt>
                  <c:pt idx="22">
                    <c:v>Mapuche</c:v>
                  </c:pt>
                  <c:pt idx="23">
                    <c:v>Mauwake</c:v>
                  </c:pt>
                  <c:pt idx="24">
                    <c:v>Mavea</c:v>
                  </c:pt>
                  <c:pt idx="25">
                    <c:v>Momu</c:v>
                  </c:pt>
                  <c:pt idx="26">
                    <c:v>Motuna</c:v>
                  </c:pt>
                  <c:pt idx="27">
                    <c:v>Musqueam</c:v>
                  </c:pt>
                  <c:pt idx="28">
                    <c:v>Mutsun</c:v>
                  </c:pt>
                  <c:pt idx="29">
                    <c:v>Nelemwa</c:v>
                  </c:pt>
                  <c:pt idx="30">
                    <c:v>Neve’ei</c:v>
                  </c:pt>
                  <c:pt idx="31">
                    <c:v>Nivkh</c:v>
                  </c:pt>
                  <c:pt idx="32">
                    <c:v>Northern Subanen</c:v>
                  </c:pt>
                  <c:pt idx="33">
                    <c:v>Nuaulu</c:v>
                  </c:pt>
                  <c:pt idx="34">
                    <c:v>Nyali</c:v>
                  </c:pt>
                  <c:pt idx="35">
                    <c:v>Puyuma</c:v>
                  </c:pt>
                  <c:pt idx="36">
                    <c:v>Rennell-Bellona</c:v>
                  </c:pt>
                  <c:pt idx="37">
                    <c:v>Rundi</c:v>
                  </c:pt>
                  <c:pt idx="38">
                    <c:v>Sakao</c:v>
                  </c:pt>
                  <c:pt idx="39">
                    <c:v>Samoan</c:v>
                  </c:pt>
                  <c:pt idx="40">
                    <c:v>Sanzhi Dargwa</c:v>
                  </c:pt>
                  <c:pt idx="41">
                    <c:v>Shira Yughur</c:v>
                  </c:pt>
                  <c:pt idx="42">
                    <c:v>Siar-Lak</c:v>
                  </c:pt>
                  <c:pt idx="43">
                    <c:v>South-Eastern Ju (Ju|’hoan)</c:v>
                  </c:pt>
                  <c:pt idx="44">
                    <c:v>Tagalog</c:v>
                  </c:pt>
                  <c:pt idx="45">
                    <c:v>Thao</c:v>
                  </c:pt>
                  <c:pt idx="46">
                    <c:v>Toqabaqita</c:v>
                  </c:pt>
                  <c:pt idx="47">
                    <c:v>Tuvaluan</c:v>
                  </c:pt>
                  <c:pt idx="48">
                    <c:v>Unua</c:v>
                  </c:pt>
                  <c:pt idx="49">
                    <c:v>Urarina</c:v>
                  </c:pt>
                  <c:pt idx="50">
                    <c:v>Ute</c:v>
                  </c:pt>
                  <c:pt idx="51">
                    <c:v>Vaeakau-Taumako</c:v>
                  </c:pt>
                  <c:pt idx="52">
                    <c:v>Wargamay</c:v>
                  </c:pt>
                  <c:pt idx="53">
                    <c:v>Warrongo</c:v>
                  </c:pt>
                  <c:pt idx="54">
                    <c:v>Wolaitta</c:v>
                  </c:pt>
                  <c:pt idx="55">
                    <c:v>Yagaria</c:v>
                  </c:pt>
                  <c:pt idx="56">
                    <c:v>Yeyi</c:v>
                  </c:pt>
                  <c:pt idx="57">
                    <c:v>Yonggom</c:v>
                  </c:pt>
                  <c:pt idx="58">
                    <c:v>Yurakare</c:v>
                  </c:pt>
                  <c:pt idx="59">
                    <c:v>Iau</c:v>
                  </c:pt>
                  <c:pt idx="60">
                    <c:v>Yale</c:v>
                  </c:pt>
                  <c:pt idx="61">
                    <c:v>Reta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BD-4CA1-B13E-93005C43B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18144"/>
        <c:axId val="63719680"/>
      </c:barChart>
      <c:catAx>
        <c:axId val="6371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/>
          </a:p>
        </c:txPr>
        <c:crossAx val="63719680"/>
        <c:crosses val="autoZero"/>
        <c:auto val="1"/>
        <c:lblAlgn val="ctr"/>
        <c:lblOffset val="100"/>
        <c:noMultiLvlLbl val="1"/>
      </c:catAx>
      <c:valAx>
        <c:axId val="6371968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en-US"/>
          </a:p>
        </c:txPr>
        <c:crossAx val="63718144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195120</xdr:colOff>
      <xdr:row>37</xdr:row>
      <xdr:rowOff>59760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80" zoomScaleNormal="80" workbookViewId="0"/>
  </sheetViews>
  <sheetFormatPr defaultRowHeight="15.6"/>
  <cols>
    <col min="1" max="1025" width="8.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Y208"/>
  <sheetViews>
    <sheetView tabSelected="1" zoomScale="67" zoomScaleNormal="67" workbookViewId="0">
      <pane ySplit="1" topLeftCell="A81" activePane="bottomLeft" state="frozen"/>
      <selection pane="bottomLeft" activeCell="M58" sqref="M58"/>
    </sheetView>
  </sheetViews>
  <sheetFormatPr defaultRowHeight="15" customHeight="1"/>
  <cols>
    <col min="1" max="1" width="21.75" style="1" customWidth="1"/>
    <col min="2" max="2" width="10" style="1" bestFit="1" customWidth="1"/>
    <col min="3" max="3" width="4.58203125" style="1" bestFit="1" customWidth="1"/>
    <col min="4" max="4" width="11.75" style="1" bestFit="1" customWidth="1"/>
    <col min="5" max="5" width="10.25" style="3" bestFit="1" customWidth="1"/>
    <col min="6" max="6" width="9.58203125" style="3" customWidth="1"/>
    <col min="7" max="7" width="16.83203125" style="1" customWidth="1"/>
    <col min="8" max="8" width="15.58203125" style="2" customWidth="1"/>
    <col min="9" max="9" width="44.08203125" style="6" customWidth="1"/>
    <col min="10" max="10" width="28.58203125" style="6" customWidth="1"/>
    <col min="11" max="11" width="7.08203125" style="53" customWidth="1"/>
    <col min="12" max="13" width="8.33203125" style="43" customWidth="1"/>
    <col min="14" max="14" width="7.83203125" style="43" customWidth="1"/>
    <col min="15" max="15" width="5.83203125" style="43" customWidth="1"/>
    <col min="16" max="16" width="6.33203125" style="43" customWidth="1"/>
    <col min="17" max="17" width="6.9140625" style="43" customWidth="1"/>
    <col min="18" max="18" width="65.08203125" style="2" customWidth="1"/>
    <col min="19" max="34" width="15.6640625" style="2"/>
    <col min="35" max="1013" width="15.6640625" style="1"/>
  </cols>
  <sheetData>
    <row r="1" spans="1:1013" s="36" customFormat="1" ht="15" customHeight="1" thickBot="1">
      <c r="A1" s="34" t="s">
        <v>1</v>
      </c>
      <c r="B1" s="34" t="s">
        <v>0</v>
      </c>
      <c r="C1" s="34" t="s">
        <v>2</v>
      </c>
      <c r="D1" s="34" t="s">
        <v>3</v>
      </c>
      <c r="E1" s="35" t="s">
        <v>414</v>
      </c>
      <c r="F1" s="35" t="s">
        <v>415</v>
      </c>
      <c r="G1" s="34" t="s">
        <v>4</v>
      </c>
      <c r="H1" s="36" t="s">
        <v>5</v>
      </c>
      <c r="I1" s="37" t="s">
        <v>6</v>
      </c>
      <c r="J1" s="37" t="s">
        <v>423</v>
      </c>
      <c r="K1" s="38" t="s">
        <v>579</v>
      </c>
      <c r="L1" s="39" t="s">
        <v>580</v>
      </c>
      <c r="M1" s="62" t="s">
        <v>622</v>
      </c>
      <c r="N1" s="62" t="s">
        <v>623</v>
      </c>
      <c r="O1" s="39" t="s">
        <v>581</v>
      </c>
      <c r="P1" s="39" t="s">
        <v>582</v>
      </c>
      <c r="Q1" s="39" t="s">
        <v>583</v>
      </c>
      <c r="R1" s="36" t="s">
        <v>7</v>
      </c>
      <c r="ALY1" s="34"/>
    </row>
    <row r="2" spans="1:1013" ht="15" customHeight="1" thickTop="1">
      <c r="A2" s="17" t="s">
        <v>9</v>
      </c>
      <c r="B2" s="17" t="s">
        <v>8</v>
      </c>
      <c r="C2" s="17" t="s">
        <v>10</v>
      </c>
      <c r="D2" s="17" t="s">
        <v>11</v>
      </c>
      <c r="E2" s="18" t="s">
        <v>12</v>
      </c>
      <c r="F2" s="18" t="s">
        <v>13</v>
      </c>
      <c r="G2" s="17" t="s">
        <v>14</v>
      </c>
      <c r="H2" s="19" t="s">
        <v>530</v>
      </c>
      <c r="I2" s="20" t="s">
        <v>15</v>
      </c>
      <c r="J2" s="20" t="s">
        <v>16</v>
      </c>
      <c r="K2" s="40">
        <v>1</v>
      </c>
      <c r="L2" s="40">
        <v>1</v>
      </c>
      <c r="M2" s="40"/>
      <c r="N2" s="40"/>
      <c r="O2" s="40"/>
      <c r="P2" s="40"/>
      <c r="Q2" s="40"/>
      <c r="R2" s="19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</row>
    <row r="3" spans="1:1013" s="2" customFormat="1" ht="15" customHeight="1">
      <c r="A3" s="17" t="s">
        <v>614</v>
      </c>
      <c r="B3" s="64" t="s">
        <v>615</v>
      </c>
      <c r="C3" s="64" t="s">
        <v>616</v>
      </c>
      <c r="D3" s="64" t="s">
        <v>11</v>
      </c>
      <c r="E3" s="65" t="s">
        <v>617</v>
      </c>
      <c r="F3" s="65" t="s">
        <v>618</v>
      </c>
      <c r="G3" s="22" t="s">
        <v>55</v>
      </c>
      <c r="H3" s="19" t="s">
        <v>542</v>
      </c>
      <c r="I3" s="66" t="s">
        <v>619</v>
      </c>
      <c r="J3" s="66" t="s">
        <v>620</v>
      </c>
      <c r="K3" s="40"/>
      <c r="L3" s="40"/>
      <c r="M3" s="40">
        <v>1</v>
      </c>
      <c r="N3" s="40">
        <v>1</v>
      </c>
      <c r="O3" s="40"/>
      <c r="P3" s="40"/>
      <c r="Q3" s="40"/>
      <c r="R3" s="19"/>
      <c r="ALY3" s="1"/>
    </row>
    <row r="4" spans="1:1013" ht="15" customHeight="1">
      <c r="A4" s="17" t="s">
        <v>25</v>
      </c>
      <c r="B4" s="17" t="s">
        <v>24</v>
      </c>
      <c r="C4" s="17" t="s">
        <v>26</v>
      </c>
      <c r="D4" s="17" t="s">
        <v>11</v>
      </c>
      <c r="E4" s="18" t="s">
        <v>27</v>
      </c>
      <c r="F4" s="18" t="s">
        <v>28</v>
      </c>
      <c r="G4" s="19" t="s">
        <v>29</v>
      </c>
      <c r="H4" s="19" t="s">
        <v>534</v>
      </c>
      <c r="I4" s="12" t="s">
        <v>418</v>
      </c>
      <c r="J4" s="12" t="s">
        <v>16</v>
      </c>
      <c r="K4" s="41">
        <v>1</v>
      </c>
      <c r="L4" s="41"/>
      <c r="M4" s="41"/>
      <c r="N4" s="41"/>
      <c r="O4" s="41"/>
      <c r="P4" s="41"/>
      <c r="Q4" s="41"/>
      <c r="R4" s="19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</row>
    <row r="5" spans="1:1013" ht="15" customHeight="1">
      <c r="A5" s="17" t="s">
        <v>31</v>
      </c>
      <c r="B5" s="17" t="s">
        <v>30</v>
      </c>
      <c r="C5" s="17" t="s">
        <v>32</v>
      </c>
      <c r="D5" s="17" t="s">
        <v>33</v>
      </c>
      <c r="E5" s="18" t="s">
        <v>34</v>
      </c>
      <c r="F5" s="18" t="s">
        <v>35</v>
      </c>
      <c r="G5" s="21" t="s">
        <v>36</v>
      </c>
      <c r="H5" s="19" t="s">
        <v>554</v>
      </c>
      <c r="I5" s="12" t="s">
        <v>419</v>
      </c>
      <c r="J5" s="12" t="s">
        <v>16</v>
      </c>
      <c r="K5" s="41">
        <v>1</v>
      </c>
      <c r="L5" s="41">
        <v>1</v>
      </c>
      <c r="M5" s="41">
        <v>1</v>
      </c>
      <c r="N5" s="41">
        <v>1</v>
      </c>
      <c r="O5" s="41"/>
      <c r="P5" s="41"/>
      <c r="Q5" s="41"/>
      <c r="R5" s="19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</row>
    <row r="6" spans="1:1013" ht="15" customHeight="1">
      <c r="A6" s="17" t="s">
        <v>38</v>
      </c>
      <c r="B6" s="17" t="s">
        <v>37</v>
      </c>
      <c r="C6" s="17" t="s">
        <v>39</v>
      </c>
      <c r="D6" s="17" t="s">
        <v>11</v>
      </c>
      <c r="E6" s="18" t="s">
        <v>40</v>
      </c>
      <c r="F6" s="18" t="s">
        <v>41</v>
      </c>
      <c r="G6" s="19" t="s">
        <v>42</v>
      </c>
      <c r="H6" s="19" t="s">
        <v>42</v>
      </c>
      <c r="I6" s="12" t="s">
        <v>420</v>
      </c>
      <c r="J6" s="12" t="s">
        <v>16</v>
      </c>
      <c r="K6" s="41"/>
      <c r="L6" s="41">
        <v>1</v>
      </c>
      <c r="M6" s="41"/>
      <c r="N6" s="41"/>
      <c r="O6" s="41"/>
      <c r="P6" s="41"/>
      <c r="Q6" s="41"/>
      <c r="R6" s="19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</row>
    <row r="7" spans="1:1013" ht="15" customHeight="1">
      <c r="A7" s="17" t="s">
        <v>51</v>
      </c>
      <c r="B7" s="17" t="s">
        <v>50</v>
      </c>
      <c r="C7" s="17" t="s">
        <v>52</v>
      </c>
      <c r="D7" s="17" t="s">
        <v>11</v>
      </c>
      <c r="E7" s="18" t="s">
        <v>53</v>
      </c>
      <c r="F7" s="18" t="s">
        <v>54</v>
      </c>
      <c r="G7" s="22" t="s">
        <v>55</v>
      </c>
      <c r="H7" s="19" t="s">
        <v>413</v>
      </c>
      <c r="I7" s="12" t="s">
        <v>422</v>
      </c>
      <c r="J7" s="12" t="s">
        <v>424</v>
      </c>
      <c r="K7" s="41" t="s">
        <v>16</v>
      </c>
      <c r="L7" s="41"/>
      <c r="M7" s="41">
        <v>1</v>
      </c>
      <c r="N7" s="41"/>
      <c r="O7" s="41"/>
      <c r="P7" s="41"/>
      <c r="Q7" s="41"/>
      <c r="R7" s="19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</row>
    <row r="8" spans="1:1013" ht="15" customHeight="1">
      <c r="A8" s="17" t="s">
        <v>189</v>
      </c>
      <c r="B8" s="17" t="s">
        <v>188</v>
      </c>
      <c r="C8" s="17" t="s">
        <v>190</v>
      </c>
      <c r="D8" s="17" t="s">
        <v>45</v>
      </c>
      <c r="E8" s="18" t="s">
        <v>191</v>
      </c>
      <c r="F8" s="18" t="s">
        <v>192</v>
      </c>
      <c r="G8" s="21" t="s">
        <v>55</v>
      </c>
      <c r="H8" s="19" t="s">
        <v>550</v>
      </c>
      <c r="I8" s="7" t="s">
        <v>450</v>
      </c>
      <c r="J8" s="7" t="s">
        <v>451</v>
      </c>
      <c r="K8" s="42" t="s">
        <v>16</v>
      </c>
      <c r="L8" s="42"/>
      <c r="M8" s="42">
        <v>1</v>
      </c>
      <c r="N8" s="63"/>
      <c r="O8" s="42"/>
      <c r="P8" s="42"/>
      <c r="Q8" s="42"/>
      <c r="R8" s="23" t="s">
        <v>624</v>
      </c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</row>
    <row r="9" spans="1:1013" ht="15" customHeight="1">
      <c r="A9" s="17" t="s">
        <v>57</v>
      </c>
      <c r="B9" s="17" t="s">
        <v>56</v>
      </c>
      <c r="C9" s="17" t="s">
        <v>58</v>
      </c>
      <c r="D9" s="17" t="s">
        <v>11</v>
      </c>
      <c r="E9" s="18" t="s">
        <v>59</v>
      </c>
      <c r="F9" s="18" t="s">
        <v>60</v>
      </c>
      <c r="G9" s="22" t="s">
        <v>55</v>
      </c>
      <c r="H9" s="19" t="s">
        <v>163</v>
      </c>
      <c r="I9" s="12" t="s">
        <v>425</v>
      </c>
      <c r="J9" s="12" t="s">
        <v>16</v>
      </c>
      <c r="K9" s="41"/>
      <c r="L9" s="41">
        <v>1</v>
      </c>
      <c r="M9" s="41"/>
      <c r="N9" s="41"/>
      <c r="O9" s="41"/>
      <c r="P9" s="41"/>
      <c r="Q9" s="41"/>
      <c r="R9" s="1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</row>
    <row r="10" spans="1:1013" ht="15" customHeight="1">
      <c r="A10" s="17" t="s">
        <v>62</v>
      </c>
      <c r="B10" s="17" t="s">
        <v>61</v>
      </c>
      <c r="C10" s="17" t="s">
        <v>63</v>
      </c>
      <c r="D10" s="17" t="s">
        <v>11</v>
      </c>
      <c r="E10" s="18" t="s">
        <v>64</v>
      </c>
      <c r="F10" s="18" t="s">
        <v>65</v>
      </c>
      <c r="G10" s="21" t="s">
        <v>526</v>
      </c>
      <c r="H10" s="19" t="s">
        <v>535</v>
      </c>
      <c r="I10" s="12" t="s">
        <v>426</v>
      </c>
      <c r="J10" s="12" t="s">
        <v>16</v>
      </c>
      <c r="K10" s="41">
        <v>1</v>
      </c>
      <c r="L10" s="41"/>
      <c r="M10" s="41"/>
      <c r="N10" s="41"/>
      <c r="O10" s="41"/>
      <c r="P10" s="41"/>
      <c r="Q10" s="41"/>
      <c r="R10" s="19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</row>
    <row r="11" spans="1:1013" ht="15" customHeight="1">
      <c r="A11" s="17" t="s">
        <v>67</v>
      </c>
      <c r="B11" s="17" t="s">
        <v>66</v>
      </c>
      <c r="C11" s="17" t="s">
        <v>68</v>
      </c>
      <c r="D11" s="17" t="s">
        <v>11</v>
      </c>
      <c r="E11" s="18" t="s">
        <v>69</v>
      </c>
      <c r="F11" s="18" t="s">
        <v>70</v>
      </c>
      <c r="G11" s="22" t="s">
        <v>55</v>
      </c>
      <c r="H11" s="23" t="s">
        <v>531</v>
      </c>
      <c r="I11" s="12" t="s">
        <v>429</v>
      </c>
      <c r="J11" s="12" t="s">
        <v>428</v>
      </c>
      <c r="K11" s="41">
        <v>1</v>
      </c>
      <c r="L11" s="41"/>
      <c r="M11" s="41"/>
      <c r="N11" s="41"/>
      <c r="O11" s="41">
        <v>1</v>
      </c>
      <c r="P11" s="41"/>
      <c r="Q11" s="41"/>
      <c r="R11" s="19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</row>
    <row r="12" spans="1:1013" ht="15" customHeight="1">
      <c r="A12" s="17" t="s">
        <v>72</v>
      </c>
      <c r="B12" s="17" t="s">
        <v>71</v>
      </c>
      <c r="C12" s="17" t="s">
        <v>73</v>
      </c>
      <c r="D12" s="17" t="s">
        <v>11</v>
      </c>
      <c r="E12" s="18" t="s">
        <v>74</v>
      </c>
      <c r="F12" s="18" t="s">
        <v>75</v>
      </c>
      <c r="G12" s="22" t="s">
        <v>14</v>
      </c>
      <c r="H12" s="19" t="s">
        <v>530</v>
      </c>
      <c r="I12" s="12" t="s">
        <v>427</v>
      </c>
      <c r="J12" s="7" t="s">
        <v>16</v>
      </c>
      <c r="K12" s="43">
        <v>1</v>
      </c>
      <c r="R12" s="19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</row>
    <row r="13" spans="1:1013" ht="15" customHeight="1">
      <c r="A13" s="17" t="s">
        <v>613</v>
      </c>
      <c r="B13" s="17" t="s">
        <v>76</v>
      </c>
      <c r="C13" s="17" t="s">
        <v>78</v>
      </c>
      <c r="D13" s="17" t="s">
        <v>11</v>
      </c>
      <c r="E13" s="18" t="s">
        <v>79</v>
      </c>
      <c r="F13" s="18" t="s">
        <v>80</v>
      </c>
      <c r="G13" s="22" t="s">
        <v>55</v>
      </c>
      <c r="H13" s="19" t="s">
        <v>77</v>
      </c>
      <c r="I13" s="12" t="s">
        <v>430</v>
      </c>
      <c r="J13" s="12" t="s">
        <v>16</v>
      </c>
      <c r="K13" s="41">
        <v>1</v>
      </c>
      <c r="L13" s="41"/>
      <c r="M13" s="41">
        <v>1</v>
      </c>
      <c r="N13" s="41">
        <v>1</v>
      </c>
      <c r="O13" s="41"/>
      <c r="P13" s="41"/>
      <c r="Q13" s="41"/>
      <c r="R13" s="19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</row>
    <row r="14" spans="1:1013" ht="15" customHeight="1">
      <c r="A14" s="19" t="s">
        <v>82</v>
      </c>
      <c r="B14" s="19" t="s">
        <v>81</v>
      </c>
      <c r="C14" s="17" t="s">
        <v>83</v>
      </c>
      <c r="D14" s="21" t="s">
        <v>84</v>
      </c>
      <c r="E14" s="24">
        <v>48.768599999999999</v>
      </c>
      <c r="F14" s="24">
        <v>109.005</v>
      </c>
      <c r="G14" s="19" t="s">
        <v>85</v>
      </c>
      <c r="H14" s="19" t="s">
        <v>536</v>
      </c>
      <c r="I14" s="25" t="s">
        <v>511</v>
      </c>
      <c r="J14" s="12" t="s">
        <v>16</v>
      </c>
      <c r="K14" s="41"/>
      <c r="L14" s="41">
        <v>1</v>
      </c>
      <c r="M14" s="41"/>
      <c r="N14" s="41"/>
      <c r="O14" s="41"/>
      <c r="P14" s="41"/>
      <c r="Q14" s="41"/>
      <c r="R14" s="19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</row>
    <row r="15" spans="1:1013" ht="15" customHeight="1">
      <c r="A15" s="19" t="s">
        <v>499</v>
      </c>
      <c r="B15" s="19" t="s">
        <v>562</v>
      </c>
      <c r="C15" s="19" t="s">
        <v>563</v>
      </c>
      <c r="D15" s="19" t="s">
        <v>11</v>
      </c>
      <c r="E15" s="24" t="s">
        <v>564</v>
      </c>
      <c r="F15" s="24" t="s">
        <v>565</v>
      </c>
      <c r="G15" s="19" t="s">
        <v>55</v>
      </c>
      <c r="H15" s="19" t="s">
        <v>542</v>
      </c>
      <c r="I15" s="19" t="s">
        <v>500</v>
      </c>
      <c r="J15" s="19" t="s">
        <v>16</v>
      </c>
      <c r="K15" s="44"/>
      <c r="L15" s="44"/>
      <c r="M15" s="44">
        <v>0</v>
      </c>
      <c r="N15" s="44">
        <v>1</v>
      </c>
      <c r="O15" s="44"/>
      <c r="P15" s="44"/>
      <c r="Q15" s="44"/>
      <c r="R15" s="23" t="s">
        <v>621</v>
      </c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3" ht="15" customHeight="1">
      <c r="A16" s="17" t="s">
        <v>87</v>
      </c>
      <c r="B16" s="17" t="s">
        <v>86</v>
      </c>
      <c r="C16" s="17" t="s">
        <v>88</v>
      </c>
      <c r="D16" s="17" t="s">
        <v>33</v>
      </c>
      <c r="E16" s="18" t="s">
        <v>89</v>
      </c>
      <c r="F16" s="18" t="s">
        <v>90</v>
      </c>
      <c r="G16" s="21" t="s">
        <v>36</v>
      </c>
      <c r="H16" s="19" t="s">
        <v>555</v>
      </c>
      <c r="I16" s="12" t="s">
        <v>433</v>
      </c>
      <c r="J16" s="12" t="s">
        <v>16</v>
      </c>
      <c r="K16" s="44">
        <v>1</v>
      </c>
      <c r="L16" s="44">
        <v>1</v>
      </c>
      <c r="M16" s="44">
        <v>1</v>
      </c>
      <c r="N16" s="44">
        <v>1</v>
      </c>
      <c r="O16" s="44"/>
      <c r="P16" s="44"/>
      <c r="Q16" s="44"/>
      <c r="R16" s="23" t="s">
        <v>586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ht="15" customHeight="1">
      <c r="A17" s="11" t="s">
        <v>366</v>
      </c>
      <c r="B17" s="11" t="s">
        <v>365</v>
      </c>
      <c r="C17" s="11" t="s">
        <v>367</v>
      </c>
      <c r="D17" s="11" t="s">
        <v>45</v>
      </c>
      <c r="E17" s="26" t="s">
        <v>368</v>
      </c>
      <c r="F17" s="26" t="s">
        <v>369</v>
      </c>
      <c r="G17" s="21" t="s">
        <v>524</v>
      </c>
      <c r="H17" s="19" t="s">
        <v>525</v>
      </c>
      <c r="I17" s="7" t="s">
        <v>370</v>
      </c>
      <c r="J17" s="12" t="s">
        <v>16</v>
      </c>
      <c r="K17" s="41">
        <v>1</v>
      </c>
      <c r="L17" s="41"/>
      <c r="M17" s="41"/>
      <c r="N17" s="41"/>
      <c r="O17" s="41"/>
      <c r="P17" s="41"/>
      <c r="Q17" s="41"/>
      <c r="R17" s="19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ht="15" customHeight="1">
      <c r="A18" s="17" t="s">
        <v>92</v>
      </c>
      <c r="B18" s="17" t="s">
        <v>91</v>
      </c>
      <c r="C18" s="17" t="s">
        <v>93</v>
      </c>
      <c r="D18" s="17" t="s">
        <v>33</v>
      </c>
      <c r="E18" s="18" t="s">
        <v>94</v>
      </c>
      <c r="F18" s="18" t="s">
        <v>95</v>
      </c>
      <c r="G18" s="23" t="s">
        <v>96</v>
      </c>
      <c r="H18" s="19" t="s">
        <v>97</v>
      </c>
      <c r="I18" s="12" t="s">
        <v>434</v>
      </c>
      <c r="J18" s="12" t="s">
        <v>16</v>
      </c>
      <c r="K18" s="44">
        <v>1</v>
      </c>
      <c r="L18" s="44">
        <v>1</v>
      </c>
      <c r="M18" s="44">
        <v>1</v>
      </c>
      <c r="N18" s="44">
        <v>1</v>
      </c>
      <c r="O18" s="44"/>
      <c r="P18" s="44"/>
      <c r="Q18" s="44">
        <v>1</v>
      </c>
      <c r="R18" s="19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ht="15" customHeight="1">
      <c r="A19" s="11" t="s">
        <v>345</v>
      </c>
      <c r="B19" s="11" t="s">
        <v>344</v>
      </c>
      <c r="C19" s="11" t="s">
        <v>346</v>
      </c>
      <c r="D19" s="11" t="s">
        <v>11</v>
      </c>
      <c r="E19" s="26" t="s">
        <v>347</v>
      </c>
      <c r="F19" s="26" t="s">
        <v>348</v>
      </c>
      <c r="G19" s="21" t="s">
        <v>55</v>
      </c>
      <c r="H19" s="19" t="s">
        <v>163</v>
      </c>
      <c r="I19" s="7" t="s">
        <v>349</v>
      </c>
      <c r="J19" s="12" t="s">
        <v>16</v>
      </c>
      <c r="K19" s="41"/>
      <c r="L19" s="41">
        <v>1</v>
      </c>
      <c r="M19" s="41"/>
      <c r="N19" s="41"/>
      <c r="O19" s="41"/>
      <c r="P19" s="41"/>
      <c r="Q19" s="41"/>
      <c r="R19" s="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ht="15" customHeight="1">
      <c r="A20" s="21" t="s">
        <v>333</v>
      </c>
      <c r="B20" s="21" t="s">
        <v>332</v>
      </c>
      <c r="C20" s="21" t="s">
        <v>334</v>
      </c>
      <c r="D20" s="21" t="s">
        <v>11</v>
      </c>
      <c r="E20" s="26">
        <v>-6.6865600000000001</v>
      </c>
      <c r="F20" s="26">
        <v>142.65600000000001</v>
      </c>
      <c r="G20" s="21" t="s">
        <v>335</v>
      </c>
      <c r="H20" s="19" t="s">
        <v>335</v>
      </c>
      <c r="I20" s="12" t="s">
        <v>475</v>
      </c>
      <c r="J20" s="12" t="s">
        <v>16</v>
      </c>
      <c r="K20" s="41"/>
      <c r="L20" s="41">
        <v>1</v>
      </c>
      <c r="M20" s="41"/>
      <c r="N20" s="41"/>
      <c r="O20" s="41"/>
      <c r="P20" s="41"/>
      <c r="Q20" s="41"/>
      <c r="R20" s="19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</row>
    <row r="21" spans="1:1012" ht="15" customHeight="1">
      <c r="A21" s="17" t="s">
        <v>104</v>
      </c>
      <c r="B21" s="17" t="s">
        <v>103</v>
      </c>
      <c r="C21" s="17" t="s">
        <v>105</v>
      </c>
      <c r="D21" s="17" t="s">
        <v>11</v>
      </c>
      <c r="E21" s="18" t="s">
        <v>106</v>
      </c>
      <c r="F21" s="18" t="s">
        <v>107</v>
      </c>
      <c r="G21" s="22" t="s">
        <v>55</v>
      </c>
      <c r="H21" s="19" t="s">
        <v>163</v>
      </c>
      <c r="I21" s="12" t="s">
        <v>435</v>
      </c>
      <c r="J21" s="12" t="s">
        <v>16</v>
      </c>
      <c r="K21" s="41"/>
      <c r="L21" s="41">
        <v>1</v>
      </c>
      <c r="M21" s="41"/>
      <c r="N21" s="41"/>
      <c r="O21" s="41"/>
      <c r="P21" s="41"/>
      <c r="Q21" s="41"/>
      <c r="R21" s="19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</row>
    <row r="22" spans="1:1012" ht="15" customHeight="1">
      <c r="A22" s="17" t="s">
        <v>109</v>
      </c>
      <c r="B22" s="17" t="s">
        <v>108</v>
      </c>
      <c r="C22" s="17" t="s">
        <v>110</v>
      </c>
      <c r="D22" s="17" t="s">
        <v>45</v>
      </c>
      <c r="E22" s="18" t="s">
        <v>111</v>
      </c>
      <c r="F22" s="18" t="s">
        <v>112</v>
      </c>
      <c r="G22" s="21" t="s">
        <v>48</v>
      </c>
      <c r="H22" s="19" t="s">
        <v>49</v>
      </c>
      <c r="I22" s="12" t="s">
        <v>436</v>
      </c>
      <c r="J22" s="12" t="s">
        <v>16</v>
      </c>
      <c r="K22" s="41">
        <v>1</v>
      </c>
      <c r="L22" s="41"/>
      <c r="M22" s="41"/>
      <c r="N22" s="41"/>
      <c r="O22" s="41"/>
      <c r="P22" s="41"/>
      <c r="Q22" s="41"/>
      <c r="R22" s="19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</row>
    <row r="23" spans="1:1012" ht="15" customHeight="1">
      <c r="A23" s="17" t="s">
        <v>44</v>
      </c>
      <c r="B23" s="17" t="s">
        <v>43</v>
      </c>
      <c r="C23" s="19"/>
      <c r="D23" s="17" t="s">
        <v>45</v>
      </c>
      <c r="E23" s="18" t="s">
        <v>46</v>
      </c>
      <c r="F23" s="18" t="s">
        <v>47</v>
      </c>
      <c r="G23" s="21" t="s">
        <v>48</v>
      </c>
      <c r="H23" s="19" t="s">
        <v>49</v>
      </c>
      <c r="I23" s="12" t="s">
        <v>421</v>
      </c>
      <c r="J23" s="12" t="s">
        <v>16</v>
      </c>
      <c r="K23" s="41">
        <v>1</v>
      </c>
      <c r="L23" s="41"/>
      <c r="M23" s="41"/>
      <c r="N23" s="41"/>
      <c r="O23" s="41"/>
      <c r="P23" s="41"/>
      <c r="Q23" s="41"/>
      <c r="R23" s="19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</row>
    <row r="24" spans="1:1012" ht="15" customHeight="1">
      <c r="A24" s="17" t="s">
        <v>114</v>
      </c>
      <c r="B24" s="17" t="s">
        <v>113</v>
      </c>
      <c r="C24" s="17" t="s">
        <v>115</v>
      </c>
      <c r="D24" s="19" t="s">
        <v>33</v>
      </c>
      <c r="E24" s="26">
        <v>48.075099999999999</v>
      </c>
      <c r="F24" s="26">
        <v>-122.029</v>
      </c>
      <c r="G24" s="19" t="s">
        <v>116</v>
      </c>
      <c r="H24" s="19" t="s">
        <v>544</v>
      </c>
      <c r="I24" s="12" t="s">
        <v>437</v>
      </c>
      <c r="J24" s="12" t="s">
        <v>16</v>
      </c>
      <c r="K24" s="41">
        <v>1</v>
      </c>
      <c r="L24" s="41"/>
      <c r="M24" s="41">
        <v>1</v>
      </c>
      <c r="N24" s="41"/>
      <c r="O24" s="41"/>
      <c r="P24" s="41"/>
      <c r="Q24" s="41"/>
      <c r="R24" s="19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</row>
    <row r="25" spans="1:1012" ht="15" customHeight="1">
      <c r="A25" s="17" t="s">
        <v>313</v>
      </c>
      <c r="B25" s="17" t="s">
        <v>312</v>
      </c>
      <c r="C25" s="17" t="s">
        <v>314</v>
      </c>
      <c r="D25" s="21" t="s">
        <v>11</v>
      </c>
      <c r="E25" s="26">
        <v>-5.0363499999999997</v>
      </c>
      <c r="F25" s="26">
        <v>142.55099999999999</v>
      </c>
      <c r="G25" s="21" t="s">
        <v>29</v>
      </c>
      <c r="H25" s="19" t="s">
        <v>534</v>
      </c>
      <c r="I25" s="7" t="s">
        <v>480</v>
      </c>
      <c r="J25" s="12" t="s">
        <v>16</v>
      </c>
      <c r="K25" s="41"/>
      <c r="L25" s="41">
        <v>1</v>
      </c>
      <c r="M25" s="41"/>
      <c r="N25" s="41"/>
      <c r="O25" s="41"/>
      <c r="P25" s="41"/>
      <c r="Q25" s="41"/>
      <c r="R25" s="19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</row>
    <row r="26" spans="1:1012" ht="15" customHeight="1">
      <c r="A26" s="11" t="s">
        <v>372</v>
      </c>
      <c r="B26" s="11" t="s">
        <v>371</v>
      </c>
      <c r="C26" s="11" t="s">
        <v>373</v>
      </c>
      <c r="D26" s="11" t="s">
        <v>33</v>
      </c>
      <c r="E26" s="26" t="s">
        <v>374</v>
      </c>
      <c r="F26" s="26" t="s">
        <v>375</v>
      </c>
      <c r="G26" s="21" t="s">
        <v>96</v>
      </c>
      <c r="H26" s="19" t="s">
        <v>97</v>
      </c>
      <c r="I26" s="7" t="s">
        <v>472</v>
      </c>
      <c r="J26" s="12" t="s">
        <v>16</v>
      </c>
      <c r="K26" s="44">
        <v>1</v>
      </c>
      <c r="L26" s="44">
        <v>1</v>
      </c>
      <c r="M26" s="44"/>
      <c r="N26" s="44"/>
      <c r="O26" s="44"/>
      <c r="P26" s="44">
        <v>1</v>
      </c>
      <c r="Q26" s="44"/>
      <c r="R26" s="23" t="s">
        <v>585</v>
      </c>
      <c r="S26" s="2" t="s">
        <v>16</v>
      </c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</row>
    <row r="27" spans="1:1012" ht="15" customHeight="1">
      <c r="A27" s="17" t="s">
        <v>99</v>
      </c>
      <c r="B27" s="17" t="s">
        <v>98</v>
      </c>
      <c r="C27" s="19"/>
      <c r="D27" s="17" t="s">
        <v>84</v>
      </c>
      <c r="E27" s="18" t="s">
        <v>100</v>
      </c>
      <c r="F27" s="18" t="s">
        <v>101</v>
      </c>
      <c r="G27" s="22" t="s">
        <v>102</v>
      </c>
      <c r="H27" s="19" t="s">
        <v>520</v>
      </c>
      <c r="I27" s="12" t="s">
        <v>432</v>
      </c>
      <c r="J27" s="12" t="s">
        <v>16</v>
      </c>
      <c r="K27" s="41">
        <v>1</v>
      </c>
      <c r="L27" s="41"/>
      <c r="M27" s="41"/>
      <c r="N27" s="41"/>
      <c r="O27" s="41"/>
      <c r="P27" s="41"/>
      <c r="Q27" s="41"/>
      <c r="R27" s="19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</row>
    <row r="28" spans="1:1012" ht="15" customHeight="1">
      <c r="A28" s="11" t="s">
        <v>360</v>
      </c>
      <c r="B28" s="11" t="s">
        <v>359</v>
      </c>
      <c r="C28" s="11" t="s">
        <v>361</v>
      </c>
      <c r="D28" s="11" t="s">
        <v>45</v>
      </c>
      <c r="E28" s="26" t="s">
        <v>362</v>
      </c>
      <c r="F28" s="26" t="s">
        <v>363</v>
      </c>
      <c r="G28" s="21" t="s">
        <v>48</v>
      </c>
      <c r="H28" s="19" t="s">
        <v>523</v>
      </c>
      <c r="I28" s="7" t="s">
        <v>364</v>
      </c>
      <c r="J28" s="12" t="s">
        <v>16</v>
      </c>
      <c r="K28" s="41">
        <v>1</v>
      </c>
      <c r="L28" s="41"/>
      <c r="M28" s="41"/>
      <c r="N28" s="41"/>
      <c r="O28" s="41"/>
      <c r="P28" s="41"/>
      <c r="Q28" s="41"/>
      <c r="R28" s="19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</row>
    <row r="29" spans="1:1012" ht="15" customHeight="1">
      <c r="A29" s="17" t="s">
        <v>350</v>
      </c>
      <c r="B29" s="11" t="s">
        <v>473</v>
      </c>
      <c r="C29" s="21" t="s">
        <v>351</v>
      </c>
      <c r="D29" s="21" t="s">
        <v>20</v>
      </c>
      <c r="E29" s="26">
        <v>-12.7178</v>
      </c>
      <c r="F29" s="26">
        <v>-57.980600000000003</v>
      </c>
      <c r="G29" s="17" t="s">
        <v>350</v>
      </c>
      <c r="H29" s="19" t="s">
        <v>350</v>
      </c>
      <c r="I29" s="7" t="s">
        <v>474</v>
      </c>
      <c r="J29" s="12" t="s">
        <v>16</v>
      </c>
      <c r="K29" s="41">
        <v>1</v>
      </c>
      <c r="L29" s="41"/>
      <c r="M29" s="41"/>
      <c r="N29" s="41"/>
      <c r="O29" s="41"/>
      <c r="P29" s="41"/>
      <c r="Q29" s="41"/>
      <c r="R29" s="1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</row>
    <row r="30" spans="1:1012" ht="15" customHeight="1">
      <c r="A30" s="19" t="s">
        <v>122</v>
      </c>
      <c r="B30" s="21" t="s">
        <v>121</v>
      </c>
      <c r="C30" s="19" t="s">
        <v>123</v>
      </c>
      <c r="D30" s="21" t="s">
        <v>84</v>
      </c>
      <c r="E30" s="26">
        <v>46.566667000000002</v>
      </c>
      <c r="F30" s="26">
        <v>45.316667000000002</v>
      </c>
      <c r="G30" s="21" t="s">
        <v>85</v>
      </c>
      <c r="H30" s="19" t="s">
        <v>536</v>
      </c>
      <c r="I30" s="25" t="s">
        <v>507</v>
      </c>
      <c r="J30" s="12" t="s">
        <v>508</v>
      </c>
      <c r="K30" s="42" t="s">
        <v>16</v>
      </c>
      <c r="L30" s="41">
        <v>1</v>
      </c>
      <c r="M30" s="41"/>
      <c r="N30" s="41"/>
      <c r="O30" s="41"/>
      <c r="P30" s="41"/>
      <c r="Q30" s="41"/>
      <c r="R30" s="19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</row>
    <row r="31" spans="1:1012" ht="15" customHeight="1">
      <c r="A31" s="19" t="s">
        <v>125</v>
      </c>
      <c r="B31" s="17" t="s">
        <v>124</v>
      </c>
      <c r="C31" s="17" t="s">
        <v>126</v>
      </c>
      <c r="D31" s="17" t="s">
        <v>11</v>
      </c>
      <c r="E31" s="18" t="s">
        <v>127</v>
      </c>
      <c r="F31" s="18" t="s">
        <v>128</v>
      </c>
      <c r="G31" s="22" t="s">
        <v>55</v>
      </c>
      <c r="H31" s="23" t="s">
        <v>532</v>
      </c>
      <c r="I31" s="12" t="s">
        <v>438</v>
      </c>
      <c r="J31" s="12" t="s">
        <v>16</v>
      </c>
      <c r="K31" s="41">
        <v>1</v>
      </c>
      <c r="L31" s="41"/>
      <c r="M31" s="41">
        <v>1</v>
      </c>
      <c r="N31" s="41"/>
      <c r="O31" s="41"/>
      <c r="P31" s="41"/>
      <c r="Q31" s="41"/>
      <c r="R31" s="19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</row>
    <row r="32" spans="1:1012" ht="15" customHeight="1">
      <c r="A32" s="17" t="s">
        <v>130</v>
      </c>
      <c r="B32" s="17" t="s">
        <v>129</v>
      </c>
      <c r="C32" s="17" t="s">
        <v>131</v>
      </c>
      <c r="D32" s="17" t="s">
        <v>11</v>
      </c>
      <c r="E32" s="18" t="s">
        <v>132</v>
      </c>
      <c r="F32" s="18" t="s">
        <v>133</v>
      </c>
      <c r="G32" s="22" t="s">
        <v>134</v>
      </c>
      <c r="H32" s="19" t="s">
        <v>134</v>
      </c>
      <c r="I32" s="12" t="s">
        <v>439</v>
      </c>
      <c r="J32" s="12" t="s">
        <v>16</v>
      </c>
      <c r="K32" s="41"/>
      <c r="L32" s="41">
        <v>1</v>
      </c>
      <c r="M32" s="41"/>
      <c r="N32" s="41"/>
      <c r="O32" s="41"/>
      <c r="P32" s="41"/>
      <c r="Q32" s="41"/>
      <c r="R32" s="19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</row>
    <row r="33" spans="1:1012" ht="15" customHeight="1">
      <c r="A33" s="17" t="s">
        <v>136</v>
      </c>
      <c r="B33" s="17" t="s">
        <v>135</v>
      </c>
      <c r="C33" s="17" t="s">
        <v>137</v>
      </c>
      <c r="D33" s="17" t="s">
        <v>11</v>
      </c>
      <c r="E33" s="18" t="s">
        <v>138</v>
      </c>
      <c r="F33" s="18" t="s">
        <v>139</v>
      </c>
      <c r="G33" s="22" t="s">
        <v>140</v>
      </c>
      <c r="H33" s="19" t="s">
        <v>553</v>
      </c>
      <c r="I33" s="12" t="s">
        <v>440</v>
      </c>
      <c r="J33" s="12" t="s">
        <v>16</v>
      </c>
      <c r="K33" s="41"/>
      <c r="L33" s="41">
        <v>1</v>
      </c>
      <c r="M33" s="41"/>
      <c r="N33" s="41"/>
      <c r="O33" s="41"/>
      <c r="P33" s="41"/>
      <c r="Q33" s="41"/>
      <c r="R33" s="23" t="s">
        <v>577</v>
      </c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</row>
    <row r="34" spans="1:1012" ht="15" customHeight="1">
      <c r="A34" s="19" t="s">
        <v>142</v>
      </c>
      <c r="B34" s="21" t="s">
        <v>141</v>
      </c>
      <c r="C34" s="19" t="s">
        <v>143</v>
      </c>
      <c r="D34" s="17" t="s">
        <v>11</v>
      </c>
      <c r="E34" s="26">
        <v>24.694700000000001</v>
      </c>
      <c r="F34" s="26">
        <v>121.645</v>
      </c>
      <c r="G34" s="22" t="s">
        <v>55</v>
      </c>
      <c r="H34" s="19" t="s">
        <v>533</v>
      </c>
      <c r="I34" s="25" t="s">
        <v>504</v>
      </c>
      <c r="J34" s="12" t="s">
        <v>503</v>
      </c>
      <c r="K34" s="42">
        <v>1</v>
      </c>
      <c r="L34" s="41">
        <v>1</v>
      </c>
      <c r="M34" s="41">
        <v>1</v>
      </c>
      <c r="N34" s="41">
        <v>1</v>
      </c>
      <c r="O34" s="41"/>
      <c r="P34" s="41"/>
      <c r="Q34" s="41"/>
      <c r="R34" s="19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</row>
    <row r="35" spans="1:1012" ht="15" customHeight="1">
      <c r="A35" s="19" t="s">
        <v>145</v>
      </c>
      <c r="B35" s="21" t="s">
        <v>144</v>
      </c>
      <c r="C35" s="19" t="s">
        <v>146</v>
      </c>
      <c r="D35" s="21" t="s">
        <v>84</v>
      </c>
      <c r="E35" s="26">
        <v>48.323999999999998</v>
      </c>
      <c r="F35" s="26">
        <v>106.289</v>
      </c>
      <c r="G35" s="21" t="s">
        <v>85</v>
      </c>
      <c r="H35" s="19" t="s">
        <v>536</v>
      </c>
      <c r="I35" s="12" t="s">
        <v>441</v>
      </c>
      <c r="J35" s="12" t="s">
        <v>16</v>
      </c>
      <c r="K35" s="41"/>
      <c r="L35" s="41">
        <v>1</v>
      </c>
      <c r="M35" s="41"/>
      <c r="N35" s="41"/>
      <c r="O35" s="41"/>
      <c r="P35" s="41"/>
      <c r="Q35" s="41"/>
      <c r="R35" s="19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</row>
    <row r="36" spans="1:1012" ht="15" customHeight="1">
      <c r="A36" s="21" t="s">
        <v>337</v>
      </c>
      <c r="B36" s="21" t="s">
        <v>336</v>
      </c>
      <c r="C36" s="21" t="s">
        <v>338</v>
      </c>
      <c r="D36" s="21" t="s">
        <v>84</v>
      </c>
      <c r="E36" s="26">
        <v>41.180100000000003</v>
      </c>
      <c r="F36" s="26">
        <v>48.057099999999998</v>
      </c>
      <c r="G36" s="21" t="s">
        <v>102</v>
      </c>
      <c r="H36" s="19" t="s">
        <v>520</v>
      </c>
      <c r="I36" s="25" t="s">
        <v>495</v>
      </c>
      <c r="J36" s="12" t="s">
        <v>16</v>
      </c>
      <c r="K36" s="41">
        <v>1</v>
      </c>
      <c r="L36" s="41"/>
      <c r="M36" s="41"/>
      <c r="N36" s="41"/>
      <c r="O36" s="41"/>
      <c r="P36" s="41"/>
      <c r="Q36" s="41"/>
      <c r="R36" s="19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</row>
    <row r="37" spans="1:1012" ht="15" customHeight="1">
      <c r="A37" s="17" t="s">
        <v>148</v>
      </c>
      <c r="B37" s="17" t="s">
        <v>147</v>
      </c>
      <c r="C37" s="17" t="s">
        <v>149</v>
      </c>
      <c r="D37" s="17" t="s">
        <v>11</v>
      </c>
      <c r="E37" s="18" t="s">
        <v>150</v>
      </c>
      <c r="F37" s="18" t="s">
        <v>151</v>
      </c>
      <c r="G37" s="22" t="s">
        <v>152</v>
      </c>
      <c r="H37" s="19" t="s">
        <v>152</v>
      </c>
      <c r="I37" s="12" t="s">
        <v>442</v>
      </c>
      <c r="J37" s="12" t="s">
        <v>16</v>
      </c>
      <c r="K37" s="41"/>
      <c r="L37" s="41">
        <v>1</v>
      </c>
      <c r="M37" s="41"/>
      <c r="N37" s="41"/>
      <c r="O37" s="41"/>
      <c r="P37" s="41"/>
      <c r="Q37" s="41"/>
      <c r="R37" s="19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</row>
    <row r="38" spans="1:1012" ht="15" customHeight="1">
      <c r="A38" s="11" t="s">
        <v>353</v>
      </c>
      <c r="B38" s="11" t="s">
        <v>352</v>
      </c>
      <c r="C38" s="11" t="s">
        <v>354</v>
      </c>
      <c r="D38" s="11" t="s">
        <v>84</v>
      </c>
      <c r="E38" s="26" t="s">
        <v>355</v>
      </c>
      <c r="F38" s="26" t="s">
        <v>356</v>
      </c>
      <c r="G38" s="21" t="s">
        <v>357</v>
      </c>
      <c r="H38" s="19" t="s">
        <v>357</v>
      </c>
      <c r="I38" s="27" t="s">
        <v>358</v>
      </c>
      <c r="J38" s="12" t="s">
        <v>16</v>
      </c>
      <c r="K38" s="41">
        <v>1</v>
      </c>
      <c r="L38" s="41">
        <v>1</v>
      </c>
      <c r="M38" s="41"/>
      <c r="N38" s="41"/>
      <c r="O38" s="41"/>
      <c r="P38" s="41"/>
      <c r="Q38" s="41"/>
      <c r="R38" s="19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</row>
    <row r="39" spans="1:1012" ht="15" customHeight="1">
      <c r="A39" s="17" t="s">
        <v>154</v>
      </c>
      <c r="B39" s="17" t="s">
        <v>153</v>
      </c>
      <c r="C39" s="17" t="s">
        <v>155</v>
      </c>
      <c r="D39" s="17" t="s">
        <v>11</v>
      </c>
      <c r="E39" s="18" t="s">
        <v>156</v>
      </c>
      <c r="F39" s="18" t="s">
        <v>157</v>
      </c>
      <c r="G39" s="21" t="s">
        <v>55</v>
      </c>
      <c r="H39" s="19" t="s">
        <v>163</v>
      </c>
      <c r="I39" s="12" t="s">
        <v>443</v>
      </c>
      <c r="J39" s="12" t="s">
        <v>16</v>
      </c>
      <c r="K39" s="41"/>
      <c r="L39" s="41">
        <v>1</v>
      </c>
      <c r="M39" s="41"/>
      <c r="N39" s="41"/>
      <c r="O39" s="41"/>
      <c r="P39" s="41"/>
      <c r="Q39" s="41"/>
      <c r="R39" s="1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</row>
    <row r="40" spans="1:1012" ht="15" customHeight="1">
      <c r="A40" s="17" t="s">
        <v>165</v>
      </c>
      <c r="B40" s="17" t="s">
        <v>164</v>
      </c>
      <c r="C40" s="17" t="s">
        <v>166</v>
      </c>
      <c r="D40" s="17" t="s">
        <v>11</v>
      </c>
      <c r="E40" s="18" t="s">
        <v>167</v>
      </c>
      <c r="F40" s="18" t="s">
        <v>168</v>
      </c>
      <c r="G40" s="21" t="s">
        <v>55</v>
      </c>
      <c r="H40" s="19" t="s">
        <v>163</v>
      </c>
      <c r="I40" s="12" t="s">
        <v>445</v>
      </c>
      <c r="J40" s="12" t="s">
        <v>16</v>
      </c>
      <c r="K40" s="41"/>
      <c r="L40" s="41">
        <v>1</v>
      </c>
      <c r="M40" s="41"/>
      <c r="N40" s="41"/>
      <c r="O40" s="41"/>
      <c r="P40" s="41"/>
      <c r="Q40" s="41"/>
      <c r="R40" s="19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</row>
    <row r="41" spans="1:1012" ht="15" customHeight="1">
      <c r="A41" s="17" t="s">
        <v>170</v>
      </c>
      <c r="B41" s="17" t="s">
        <v>169</v>
      </c>
      <c r="C41" s="17" t="s">
        <v>171</v>
      </c>
      <c r="D41" s="17" t="s">
        <v>45</v>
      </c>
      <c r="E41" s="18" t="s">
        <v>172</v>
      </c>
      <c r="F41" s="18" t="s">
        <v>173</v>
      </c>
      <c r="G41" s="22" t="s">
        <v>552</v>
      </c>
      <c r="H41" s="19" t="s">
        <v>174</v>
      </c>
      <c r="I41" s="12" t="s">
        <v>446</v>
      </c>
      <c r="J41" s="12" t="s">
        <v>16</v>
      </c>
      <c r="K41" s="41">
        <v>1</v>
      </c>
      <c r="L41" s="41"/>
      <c r="M41" s="41"/>
      <c r="N41" s="41"/>
      <c r="O41" s="41"/>
      <c r="P41" s="41"/>
      <c r="Q41" s="41"/>
      <c r="R41" s="23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</row>
    <row r="42" spans="1:1012" ht="15" customHeight="1">
      <c r="A42" s="21" t="s">
        <v>340</v>
      </c>
      <c r="B42" s="21" t="s">
        <v>339</v>
      </c>
      <c r="C42" s="21" t="s">
        <v>341</v>
      </c>
      <c r="D42" s="21" t="s">
        <v>11</v>
      </c>
      <c r="E42" s="26">
        <v>-6.3195800000000002</v>
      </c>
      <c r="F42" s="26">
        <v>146.75899999999999</v>
      </c>
      <c r="G42" s="21" t="s">
        <v>526</v>
      </c>
      <c r="H42" s="19" t="s">
        <v>527</v>
      </c>
      <c r="I42" s="7" t="s">
        <v>471</v>
      </c>
      <c r="J42" s="12" t="s">
        <v>16</v>
      </c>
      <c r="K42" s="44">
        <v>1</v>
      </c>
      <c r="L42" s="44"/>
      <c r="M42" s="44"/>
      <c r="N42" s="44"/>
      <c r="O42" s="44"/>
      <c r="P42" s="44"/>
      <c r="Q42" s="44"/>
      <c r="R42" s="19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</row>
    <row r="43" spans="1:1012" ht="15" customHeight="1">
      <c r="A43" s="17" t="s">
        <v>176</v>
      </c>
      <c r="B43" s="17" t="s">
        <v>175</v>
      </c>
      <c r="C43" s="17" t="s">
        <v>177</v>
      </c>
      <c r="D43" s="17" t="s">
        <v>11</v>
      </c>
      <c r="E43" s="18" t="s">
        <v>178</v>
      </c>
      <c r="F43" s="18" t="s">
        <v>179</v>
      </c>
      <c r="G43" s="21" t="s">
        <v>14</v>
      </c>
      <c r="H43" s="23" t="s">
        <v>180</v>
      </c>
      <c r="I43" s="12" t="s">
        <v>448</v>
      </c>
      <c r="J43" s="12" t="s">
        <v>16</v>
      </c>
      <c r="K43" s="41">
        <v>1</v>
      </c>
      <c r="L43" s="41"/>
      <c r="M43" s="41"/>
      <c r="N43" s="41"/>
      <c r="O43" s="41">
        <v>1</v>
      </c>
      <c r="P43" s="41"/>
      <c r="Q43" s="41"/>
      <c r="R43" s="19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</row>
    <row r="44" spans="1:1012" ht="15" customHeight="1">
      <c r="A44" s="17" t="s">
        <v>182</v>
      </c>
      <c r="B44" s="17" t="s">
        <v>181</v>
      </c>
      <c r="C44" s="19"/>
      <c r="D44" s="17" t="s">
        <v>11</v>
      </c>
      <c r="E44" s="18" t="s">
        <v>178</v>
      </c>
      <c r="F44" s="18" t="s">
        <v>179</v>
      </c>
      <c r="G44" s="21" t="s">
        <v>14</v>
      </c>
      <c r="H44" s="19" t="s">
        <v>180</v>
      </c>
      <c r="I44" s="12" t="s">
        <v>449</v>
      </c>
      <c r="J44" s="12" t="s">
        <v>16</v>
      </c>
      <c r="K44" s="41">
        <v>1</v>
      </c>
      <c r="L44" s="41"/>
      <c r="M44" s="41"/>
      <c r="N44" s="41"/>
      <c r="O44" s="41"/>
      <c r="P44" s="41"/>
      <c r="Q44" s="41"/>
      <c r="R44" s="19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</row>
    <row r="45" spans="1:1012" ht="15" customHeight="1">
      <c r="A45" s="17" t="s">
        <v>184</v>
      </c>
      <c r="B45" s="17" t="s">
        <v>183</v>
      </c>
      <c r="C45" s="17" t="s">
        <v>185</v>
      </c>
      <c r="D45" s="17" t="s">
        <v>11</v>
      </c>
      <c r="E45" s="18" t="s">
        <v>186</v>
      </c>
      <c r="F45" s="18" t="s">
        <v>187</v>
      </c>
      <c r="G45" s="21" t="s">
        <v>55</v>
      </c>
      <c r="H45" s="19" t="s">
        <v>551</v>
      </c>
      <c r="I45" s="12" t="s">
        <v>447</v>
      </c>
      <c r="J45" s="12" t="s">
        <v>16</v>
      </c>
      <c r="K45" s="41"/>
      <c r="L45" s="41"/>
      <c r="M45" s="41"/>
      <c r="N45" s="41">
        <v>1</v>
      </c>
      <c r="O45" s="41"/>
      <c r="P45" s="41"/>
      <c r="Q45" s="41"/>
      <c r="R45" s="19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</row>
    <row r="46" spans="1:1012" ht="15" customHeight="1">
      <c r="A46" s="17" t="s">
        <v>194</v>
      </c>
      <c r="B46" s="17" t="s">
        <v>193</v>
      </c>
      <c r="C46" s="17" t="s">
        <v>195</v>
      </c>
      <c r="D46" s="17" t="s">
        <v>11</v>
      </c>
      <c r="E46" s="18" t="s">
        <v>196</v>
      </c>
      <c r="F46" s="18" t="s">
        <v>197</v>
      </c>
      <c r="G46" s="21" t="s">
        <v>526</v>
      </c>
      <c r="H46" s="19" t="s">
        <v>547</v>
      </c>
      <c r="I46" s="12" t="s">
        <v>452</v>
      </c>
      <c r="J46" s="12" t="s">
        <v>16</v>
      </c>
      <c r="K46" s="41"/>
      <c r="L46" s="41">
        <v>1</v>
      </c>
      <c r="M46" s="41"/>
      <c r="N46" s="41"/>
      <c r="O46" s="41"/>
      <c r="P46" s="41"/>
      <c r="Q46" s="41"/>
      <c r="R46" s="19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</row>
    <row r="47" spans="1:1012" ht="15" customHeight="1">
      <c r="A47" s="17" t="s">
        <v>199</v>
      </c>
      <c r="B47" s="17" t="s">
        <v>198</v>
      </c>
      <c r="C47" s="17" t="s">
        <v>200</v>
      </c>
      <c r="D47" s="17" t="s">
        <v>84</v>
      </c>
      <c r="E47" s="18" t="s">
        <v>201</v>
      </c>
      <c r="F47" s="18" t="s">
        <v>202</v>
      </c>
      <c r="G47" s="22" t="s">
        <v>203</v>
      </c>
      <c r="H47" s="19" t="s">
        <v>549</v>
      </c>
      <c r="I47" s="12" t="s">
        <v>453</v>
      </c>
      <c r="J47" s="12" t="s">
        <v>16</v>
      </c>
      <c r="K47" s="41"/>
      <c r="L47" s="41">
        <v>1</v>
      </c>
      <c r="M47" s="41"/>
      <c r="N47" s="41"/>
      <c r="O47" s="41"/>
      <c r="P47" s="41"/>
      <c r="Q47" s="41"/>
      <c r="R47" s="19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</row>
    <row r="48" spans="1:1012" ht="15" customHeight="1">
      <c r="A48" s="17" t="s">
        <v>205</v>
      </c>
      <c r="B48" s="17" t="s">
        <v>204</v>
      </c>
      <c r="C48" s="17" t="s">
        <v>206</v>
      </c>
      <c r="D48" s="17" t="s">
        <v>20</v>
      </c>
      <c r="E48" s="18" t="s">
        <v>207</v>
      </c>
      <c r="F48" s="18" t="s">
        <v>208</v>
      </c>
      <c r="G48" s="22" t="s">
        <v>209</v>
      </c>
      <c r="H48" s="19" t="s">
        <v>548</v>
      </c>
      <c r="I48" s="12" t="s">
        <v>454</v>
      </c>
      <c r="J48" s="12" t="s">
        <v>16</v>
      </c>
      <c r="K48" s="41"/>
      <c r="L48" s="41">
        <v>1</v>
      </c>
      <c r="M48" s="41"/>
      <c r="N48" s="41"/>
      <c r="O48" s="41"/>
      <c r="P48" s="41">
        <v>1</v>
      </c>
      <c r="Q48" s="41"/>
      <c r="R48" s="19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</row>
    <row r="49" spans="1:1012" ht="15" customHeight="1">
      <c r="A49" s="17" t="s">
        <v>211</v>
      </c>
      <c r="B49" s="17" t="s">
        <v>210</v>
      </c>
      <c r="C49" s="17" t="s">
        <v>212</v>
      </c>
      <c r="D49" s="17" t="s">
        <v>11</v>
      </c>
      <c r="E49" s="18" t="s">
        <v>213</v>
      </c>
      <c r="F49" s="18" t="s">
        <v>214</v>
      </c>
      <c r="G49" s="21" t="s">
        <v>526</v>
      </c>
      <c r="H49" s="19" t="s">
        <v>547</v>
      </c>
      <c r="I49" s="12" t="s">
        <v>455</v>
      </c>
      <c r="J49" s="12" t="s">
        <v>16</v>
      </c>
      <c r="K49" s="41">
        <v>1</v>
      </c>
      <c r="L49" s="41"/>
      <c r="M49" s="41"/>
      <c r="N49" s="41"/>
      <c r="O49" s="41"/>
      <c r="P49" s="41"/>
      <c r="Q49" s="41"/>
      <c r="R49" s="1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</row>
    <row r="50" spans="1:1012" ht="15" customHeight="1">
      <c r="A50" s="21" t="s">
        <v>322</v>
      </c>
      <c r="B50" s="21" t="s">
        <v>321</v>
      </c>
      <c r="C50" s="21" t="s">
        <v>323</v>
      </c>
      <c r="D50" s="21" t="s">
        <v>11</v>
      </c>
      <c r="E50" s="26">
        <v>-15.4316</v>
      </c>
      <c r="F50" s="26">
        <v>167.24100000000001</v>
      </c>
      <c r="G50" s="21" t="s">
        <v>55</v>
      </c>
      <c r="H50" s="19" t="s">
        <v>163</v>
      </c>
      <c r="I50" s="7" t="s">
        <v>477</v>
      </c>
      <c r="J50" s="12" t="s">
        <v>16</v>
      </c>
      <c r="K50" s="41"/>
      <c r="L50" s="41">
        <v>1</v>
      </c>
      <c r="M50" s="41"/>
      <c r="N50" s="41"/>
      <c r="O50" s="41"/>
      <c r="P50" s="41"/>
      <c r="Q50" s="41"/>
      <c r="R50" s="19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</row>
    <row r="51" spans="1:1012" ht="15" customHeight="1">
      <c r="A51" s="17" t="s">
        <v>216</v>
      </c>
      <c r="B51" s="17" t="s">
        <v>215</v>
      </c>
      <c r="C51" s="17" t="s">
        <v>217</v>
      </c>
      <c r="D51" s="17" t="s">
        <v>11</v>
      </c>
      <c r="E51" s="18" t="s">
        <v>218</v>
      </c>
      <c r="F51" s="18" t="s">
        <v>219</v>
      </c>
      <c r="G51" s="22" t="s">
        <v>220</v>
      </c>
      <c r="H51" s="19" t="s">
        <v>546</v>
      </c>
      <c r="I51" s="12" t="s">
        <v>456</v>
      </c>
      <c r="J51" s="12" t="s">
        <v>457</v>
      </c>
      <c r="K51" s="41">
        <v>1</v>
      </c>
      <c r="L51" s="41">
        <v>1</v>
      </c>
      <c r="M51" s="41"/>
      <c r="N51" s="41"/>
      <c r="O51" s="41"/>
      <c r="P51" s="41"/>
      <c r="Q51" s="41"/>
      <c r="R51" s="19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</row>
    <row r="52" spans="1:1012" ht="15" customHeight="1">
      <c r="A52" s="17" t="s">
        <v>222</v>
      </c>
      <c r="B52" s="17" t="s">
        <v>221</v>
      </c>
      <c r="C52" s="17" t="s">
        <v>223</v>
      </c>
      <c r="D52" s="17" t="s">
        <v>11</v>
      </c>
      <c r="E52" s="18" t="s">
        <v>224</v>
      </c>
      <c r="F52" s="18" t="s">
        <v>225</v>
      </c>
      <c r="G52" s="22" t="s">
        <v>226</v>
      </c>
      <c r="H52" s="19" t="s">
        <v>543</v>
      </c>
      <c r="I52" s="7" t="s">
        <v>458</v>
      </c>
      <c r="J52" s="12" t="s">
        <v>16</v>
      </c>
      <c r="K52" s="41"/>
      <c r="L52" s="41">
        <v>1</v>
      </c>
      <c r="M52" s="41"/>
      <c r="N52" s="41"/>
      <c r="O52" s="41"/>
      <c r="P52" s="41"/>
      <c r="Q52" s="41">
        <v>1</v>
      </c>
      <c r="R52" s="23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</row>
    <row r="53" spans="1:1012" ht="15" customHeight="1">
      <c r="A53" s="17" t="s">
        <v>228</v>
      </c>
      <c r="B53" s="17" t="s">
        <v>227</v>
      </c>
      <c r="C53" s="19"/>
      <c r="D53" s="21" t="s">
        <v>33</v>
      </c>
      <c r="E53" s="18">
        <v>48.075099999999999</v>
      </c>
      <c r="F53" s="18">
        <v>-122.029</v>
      </c>
      <c r="G53" s="21" t="s">
        <v>116</v>
      </c>
      <c r="H53" s="19" t="s">
        <v>544</v>
      </c>
      <c r="I53" s="7" t="s">
        <v>459</v>
      </c>
      <c r="J53" s="12" t="s">
        <v>16</v>
      </c>
      <c r="K53" s="41">
        <v>1</v>
      </c>
      <c r="L53" s="41"/>
      <c r="M53" s="41"/>
      <c r="N53" s="41"/>
      <c r="O53" s="41"/>
      <c r="P53" s="41"/>
      <c r="Q53" s="41"/>
      <c r="R53" s="19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</row>
    <row r="54" spans="1:1012" ht="15" customHeight="1">
      <c r="A54" s="17" t="s">
        <v>230</v>
      </c>
      <c r="B54" s="17" t="s">
        <v>229</v>
      </c>
      <c r="C54" s="19" t="s">
        <v>231</v>
      </c>
      <c r="D54" s="21" t="s">
        <v>33</v>
      </c>
      <c r="E54" s="26">
        <v>36.787072999999999</v>
      </c>
      <c r="F54" s="26">
        <v>-121.487098</v>
      </c>
      <c r="G54" s="21" t="s">
        <v>232</v>
      </c>
      <c r="H54" s="19" t="s">
        <v>233</v>
      </c>
      <c r="I54" s="7" t="s">
        <v>460</v>
      </c>
      <c r="J54" s="12" t="s">
        <v>16</v>
      </c>
      <c r="K54" s="41">
        <v>1</v>
      </c>
      <c r="L54" s="41"/>
      <c r="M54" s="41"/>
      <c r="N54" s="41"/>
      <c r="O54" s="41"/>
      <c r="P54" s="41"/>
      <c r="Q54" s="41"/>
      <c r="R54" s="19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</row>
    <row r="55" spans="1:1012" ht="15" customHeight="1">
      <c r="A55" s="19" t="s">
        <v>416</v>
      </c>
      <c r="B55" s="19" t="s">
        <v>566</v>
      </c>
      <c r="C55" s="19" t="s">
        <v>567</v>
      </c>
      <c r="D55" s="19" t="s">
        <v>11</v>
      </c>
      <c r="E55" s="24">
        <v>-20.403500000000001</v>
      </c>
      <c r="F55" s="24">
        <v>164.19300000000001</v>
      </c>
      <c r="G55" s="19" t="s">
        <v>55</v>
      </c>
      <c r="H55" s="19" t="s">
        <v>163</v>
      </c>
      <c r="I55" s="19" t="s">
        <v>516</v>
      </c>
      <c r="J55" s="19" t="s">
        <v>589</v>
      </c>
      <c r="K55" s="44" t="s">
        <v>16</v>
      </c>
      <c r="L55" s="44">
        <v>1</v>
      </c>
      <c r="M55" s="44"/>
      <c r="N55" s="44"/>
      <c r="O55" s="44"/>
      <c r="P55" s="44"/>
      <c r="Q55" s="44"/>
      <c r="R55" s="19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</row>
    <row r="56" spans="1:1012" ht="15" customHeight="1">
      <c r="A56" s="19" t="s">
        <v>235</v>
      </c>
      <c r="B56" s="21" t="s">
        <v>234</v>
      </c>
      <c r="C56" s="21" t="s">
        <v>236</v>
      </c>
      <c r="D56" s="21" t="s">
        <v>11</v>
      </c>
      <c r="E56" s="26">
        <v>-16.225300000000001</v>
      </c>
      <c r="F56" s="26">
        <v>167.42699999999999</v>
      </c>
      <c r="G56" s="21" t="s">
        <v>55</v>
      </c>
      <c r="H56" s="19" t="s">
        <v>163</v>
      </c>
      <c r="I56" s="7" t="s">
        <v>502</v>
      </c>
      <c r="J56" s="12" t="s">
        <v>16</v>
      </c>
      <c r="K56" s="41"/>
      <c r="L56" s="41">
        <v>1</v>
      </c>
      <c r="M56" s="41"/>
      <c r="N56" s="41"/>
      <c r="O56" s="41"/>
      <c r="P56" s="41"/>
      <c r="Q56" s="41"/>
      <c r="R56" s="19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</row>
    <row r="57" spans="1:1012" ht="15" customHeight="1">
      <c r="A57" s="17" t="s">
        <v>238</v>
      </c>
      <c r="B57" s="17" t="s">
        <v>237</v>
      </c>
      <c r="C57" s="17" t="s">
        <v>239</v>
      </c>
      <c r="D57" s="17" t="s">
        <v>84</v>
      </c>
      <c r="E57" s="18" t="s">
        <v>240</v>
      </c>
      <c r="F57" s="18" t="s">
        <v>241</v>
      </c>
      <c r="G57" s="21" t="s">
        <v>238</v>
      </c>
      <c r="H57" s="19" t="s">
        <v>238</v>
      </c>
      <c r="I57" s="20" t="s">
        <v>431</v>
      </c>
      <c r="J57" s="12" t="s">
        <v>16</v>
      </c>
      <c r="K57" s="41">
        <v>1</v>
      </c>
      <c r="L57" s="41">
        <v>1</v>
      </c>
      <c r="M57" s="41"/>
      <c r="N57" s="41">
        <v>1</v>
      </c>
      <c r="O57" s="41"/>
      <c r="P57" s="41">
        <v>1</v>
      </c>
      <c r="Q57" s="41"/>
      <c r="R57" s="19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</row>
    <row r="58" spans="1:1012" ht="15" customHeight="1">
      <c r="A58" s="17" t="s">
        <v>271</v>
      </c>
      <c r="B58" s="17" t="s">
        <v>270</v>
      </c>
      <c r="C58" s="17" t="s">
        <v>272</v>
      </c>
      <c r="D58" s="21" t="s">
        <v>11</v>
      </c>
      <c r="E58" s="26">
        <v>8.5231999999999992</v>
      </c>
      <c r="F58" s="26">
        <v>123.58799999999999</v>
      </c>
      <c r="G58" s="21" t="s">
        <v>55</v>
      </c>
      <c r="H58" s="19" t="s">
        <v>542</v>
      </c>
      <c r="I58" s="7" t="s">
        <v>470</v>
      </c>
      <c r="J58" s="25" t="s">
        <v>497</v>
      </c>
      <c r="K58" s="45">
        <v>1</v>
      </c>
      <c r="L58" s="45"/>
      <c r="M58" s="45">
        <v>1</v>
      </c>
      <c r="N58" s="45">
        <v>1</v>
      </c>
      <c r="O58" s="45"/>
      <c r="P58" s="45"/>
      <c r="Q58" s="45"/>
      <c r="R58" s="19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</row>
    <row r="59" spans="1:1012" ht="15" customHeight="1">
      <c r="A59" s="17" t="s">
        <v>243</v>
      </c>
      <c r="B59" s="17" t="s">
        <v>242</v>
      </c>
      <c r="C59" s="17" t="s">
        <v>244</v>
      </c>
      <c r="D59" s="21" t="s">
        <v>11</v>
      </c>
      <c r="E59" s="26">
        <v>-3.2341099999999998</v>
      </c>
      <c r="F59" s="26">
        <v>129.148</v>
      </c>
      <c r="G59" s="21" t="s">
        <v>55</v>
      </c>
      <c r="H59" s="19" t="s">
        <v>545</v>
      </c>
      <c r="I59" s="7" t="s">
        <v>461</v>
      </c>
      <c r="J59" s="12" t="s">
        <v>16</v>
      </c>
      <c r="K59" s="41">
        <v>1</v>
      </c>
      <c r="L59" s="41"/>
      <c r="M59" s="41"/>
      <c r="N59" s="41"/>
      <c r="O59" s="41"/>
      <c r="P59" s="41"/>
      <c r="Q59" s="41"/>
      <c r="R59" s="1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</row>
    <row r="60" spans="1:1012" ht="15" customHeight="1">
      <c r="A60" s="17" t="s">
        <v>246</v>
      </c>
      <c r="B60" s="17" t="s">
        <v>245</v>
      </c>
      <c r="C60" s="17" t="s">
        <v>247</v>
      </c>
      <c r="D60" s="19" t="s">
        <v>45</v>
      </c>
      <c r="E60" s="26">
        <v>1.9209799999999999</v>
      </c>
      <c r="F60" s="26">
        <v>30.020099999999999</v>
      </c>
      <c r="G60" s="19" t="s">
        <v>48</v>
      </c>
      <c r="H60" s="19" t="s">
        <v>305</v>
      </c>
      <c r="I60" s="12" t="s">
        <v>462</v>
      </c>
      <c r="J60" s="12" t="s">
        <v>16</v>
      </c>
      <c r="K60" s="41">
        <v>1</v>
      </c>
      <c r="L60" s="41"/>
      <c r="M60" s="41"/>
      <c r="N60" s="41"/>
      <c r="O60" s="41"/>
      <c r="P60" s="41"/>
      <c r="Q60" s="41"/>
      <c r="R60" s="19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</row>
    <row r="61" spans="1:1012" ht="15" customHeight="1">
      <c r="A61" s="17" t="s">
        <v>249</v>
      </c>
      <c r="B61" s="17" t="s">
        <v>248</v>
      </c>
      <c r="C61" s="17" t="s">
        <v>250</v>
      </c>
      <c r="D61" s="21" t="s">
        <v>11</v>
      </c>
      <c r="E61" s="26">
        <v>22.643000000000001</v>
      </c>
      <c r="F61" s="26">
        <v>120.996</v>
      </c>
      <c r="G61" s="21" t="s">
        <v>55</v>
      </c>
      <c r="H61" s="19" t="s">
        <v>249</v>
      </c>
      <c r="I61" s="7" t="s">
        <v>463</v>
      </c>
      <c r="J61" s="12" t="s">
        <v>16</v>
      </c>
      <c r="K61" s="41">
        <v>1</v>
      </c>
      <c r="L61" s="41">
        <v>1</v>
      </c>
      <c r="M61" s="41"/>
      <c r="N61" s="41"/>
      <c r="O61" s="41"/>
      <c r="P61" s="41"/>
      <c r="Q61" s="41"/>
      <c r="R61" s="19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</row>
    <row r="62" spans="1:1012" ht="15" customHeight="1">
      <c r="A62" s="19" t="s">
        <v>252</v>
      </c>
      <c r="B62" s="21" t="s">
        <v>251</v>
      </c>
      <c r="C62" s="21" t="s">
        <v>253</v>
      </c>
      <c r="D62" s="21" t="s">
        <v>11</v>
      </c>
      <c r="E62" s="26">
        <v>-11.623699999999999</v>
      </c>
      <c r="F62" s="26">
        <v>160.26499999999999</v>
      </c>
      <c r="G62" s="21" t="s">
        <v>55</v>
      </c>
      <c r="H62" s="19" t="s">
        <v>163</v>
      </c>
      <c r="I62" s="25" t="s">
        <v>498</v>
      </c>
      <c r="J62" s="12" t="s">
        <v>16</v>
      </c>
      <c r="K62" s="41"/>
      <c r="L62" s="41">
        <v>1</v>
      </c>
      <c r="M62" s="41"/>
      <c r="N62" s="41"/>
      <c r="O62" s="41"/>
      <c r="P62" s="41"/>
      <c r="Q62" s="41"/>
      <c r="R62" s="19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</row>
    <row r="63" spans="1:1012" ht="15" customHeight="1">
      <c r="A63" s="19" t="s">
        <v>255</v>
      </c>
      <c r="B63" s="21" t="s">
        <v>254</v>
      </c>
      <c r="C63" s="21" t="s">
        <v>256</v>
      </c>
      <c r="D63" s="21" t="s">
        <v>45</v>
      </c>
      <c r="E63" s="26">
        <v>-2.94</v>
      </c>
      <c r="F63" s="26">
        <v>29.97</v>
      </c>
      <c r="G63" s="19" t="s">
        <v>48</v>
      </c>
      <c r="H63" s="19" t="s">
        <v>305</v>
      </c>
      <c r="I63" s="25" t="s">
        <v>501</v>
      </c>
      <c r="J63" s="25" t="s">
        <v>505</v>
      </c>
      <c r="K63" s="46" t="s">
        <v>16</v>
      </c>
      <c r="L63" s="47">
        <v>1</v>
      </c>
      <c r="M63" s="47"/>
      <c r="N63" s="47"/>
      <c r="O63" s="47"/>
      <c r="P63" s="47"/>
      <c r="Q63" s="47"/>
      <c r="R63" s="19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</row>
    <row r="64" spans="1:1012" ht="15" customHeight="1">
      <c r="A64" s="17" t="s">
        <v>257</v>
      </c>
      <c r="B64" s="21" t="s">
        <v>576</v>
      </c>
      <c r="C64" s="23" t="s">
        <v>575</v>
      </c>
      <c r="D64" s="21" t="s">
        <v>11</v>
      </c>
      <c r="E64" s="24">
        <v>-15.075699999999999</v>
      </c>
      <c r="F64" s="24">
        <v>167.05099999999999</v>
      </c>
      <c r="G64" s="21" t="s">
        <v>55</v>
      </c>
      <c r="H64" s="19" t="s">
        <v>163</v>
      </c>
      <c r="I64" s="7" t="s">
        <v>464</v>
      </c>
      <c r="J64" s="7" t="s">
        <v>465</v>
      </c>
      <c r="K64" s="42" t="s">
        <v>16</v>
      </c>
      <c r="L64" s="43">
        <v>1</v>
      </c>
      <c r="R64" s="19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</row>
    <row r="65" spans="1:1012" ht="15" customHeight="1">
      <c r="A65" s="17" t="s">
        <v>259</v>
      </c>
      <c r="B65" s="17" t="s">
        <v>258</v>
      </c>
      <c r="C65" s="17" t="s">
        <v>260</v>
      </c>
      <c r="D65" s="21" t="s">
        <v>11</v>
      </c>
      <c r="E65" s="26">
        <v>-13.92</v>
      </c>
      <c r="F65" s="26">
        <v>-171.83</v>
      </c>
      <c r="G65" s="21" t="s">
        <v>55</v>
      </c>
      <c r="H65" s="19" t="s">
        <v>163</v>
      </c>
      <c r="I65" s="7" t="s">
        <v>466</v>
      </c>
      <c r="J65" s="12" t="s">
        <v>16</v>
      </c>
      <c r="K65" s="41"/>
      <c r="L65" s="41">
        <v>1</v>
      </c>
      <c r="M65" s="41"/>
      <c r="N65" s="41"/>
      <c r="O65" s="41"/>
      <c r="P65" s="41"/>
      <c r="Q65" s="41"/>
      <c r="R65" s="19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</row>
    <row r="66" spans="1:1012" ht="15" customHeight="1">
      <c r="A66" s="21" t="s">
        <v>343</v>
      </c>
      <c r="B66" s="21" t="s">
        <v>342</v>
      </c>
      <c r="C66" s="19"/>
      <c r="D66" s="21" t="s">
        <v>84</v>
      </c>
      <c r="E66" s="26">
        <v>41.977226000000002</v>
      </c>
      <c r="F66" s="26">
        <v>47.565486</v>
      </c>
      <c r="G66" s="21" t="s">
        <v>102</v>
      </c>
      <c r="H66" s="19" t="s">
        <v>520</v>
      </c>
      <c r="I66" s="25" t="s">
        <v>494</v>
      </c>
      <c r="J66" s="12" t="s">
        <v>16</v>
      </c>
      <c r="K66" s="41">
        <v>1</v>
      </c>
      <c r="L66" s="41"/>
      <c r="M66" s="41"/>
      <c r="N66" s="41"/>
      <c r="O66" s="41"/>
      <c r="P66" s="41"/>
      <c r="Q66" s="41"/>
      <c r="R66" s="19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</row>
    <row r="67" spans="1:1012" ht="15" customHeight="1">
      <c r="A67" s="19" t="s">
        <v>262</v>
      </c>
      <c r="B67" s="21" t="s">
        <v>261</v>
      </c>
      <c r="C67" s="21" t="s">
        <v>263</v>
      </c>
      <c r="D67" s="17" t="s">
        <v>84</v>
      </c>
      <c r="E67" s="26">
        <v>37.988199999999999</v>
      </c>
      <c r="F67" s="26">
        <v>101.762</v>
      </c>
      <c r="G67" s="21" t="s">
        <v>85</v>
      </c>
      <c r="H67" s="19" t="s">
        <v>537</v>
      </c>
      <c r="I67" s="25" t="s">
        <v>506</v>
      </c>
      <c r="J67" s="12" t="s">
        <v>16</v>
      </c>
      <c r="K67" s="41"/>
      <c r="L67" s="41">
        <v>1</v>
      </c>
      <c r="M67" s="41"/>
      <c r="N67" s="41"/>
      <c r="O67" s="41"/>
      <c r="P67" s="41"/>
      <c r="Q67" s="41"/>
      <c r="R67" s="19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</row>
    <row r="68" spans="1:1012" ht="15" customHeight="1">
      <c r="A68" s="17" t="s">
        <v>265</v>
      </c>
      <c r="B68" s="17" t="s">
        <v>264</v>
      </c>
      <c r="C68" s="17" t="s">
        <v>266</v>
      </c>
      <c r="D68" s="21" t="s">
        <v>11</v>
      </c>
      <c r="E68" s="26">
        <v>-4.62059</v>
      </c>
      <c r="F68" s="26">
        <v>152.892</v>
      </c>
      <c r="G68" s="21" t="s">
        <v>55</v>
      </c>
      <c r="H68" s="19" t="s">
        <v>163</v>
      </c>
      <c r="I68" s="7" t="s">
        <v>467</v>
      </c>
      <c r="J68" s="7" t="s">
        <v>468</v>
      </c>
      <c r="K68" s="43">
        <v>1</v>
      </c>
      <c r="R68" s="19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</row>
    <row r="69" spans="1:1012" ht="15" customHeight="1">
      <c r="A69" s="22" t="s">
        <v>118</v>
      </c>
      <c r="B69" s="17" t="s">
        <v>117</v>
      </c>
      <c r="C69" s="17" t="s">
        <v>119</v>
      </c>
      <c r="D69" s="17" t="s">
        <v>45</v>
      </c>
      <c r="E69" s="18">
        <v>-19.687999999999999</v>
      </c>
      <c r="F69" s="18">
        <v>20.767299999999999</v>
      </c>
      <c r="G69" s="21" t="s">
        <v>120</v>
      </c>
      <c r="H69" s="19" t="s">
        <v>522</v>
      </c>
      <c r="I69" s="25" t="s">
        <v>509</v>
      </c>
      <c r="J69" s="12" t="s">
        <v>510</v>
      </c>
      <c r="K69" s="41">
        <v>0</v>
      </c>
      <c r="L69" s="41"/>
      <c r="M69" s="41"/>
      <c r="N69" s="41"/>
      <c r="O69" s="41">
        <v>1</v>
      </c>
      <c r="P69" s="41"/>
      <c r="Q69" s="41"/>
      <c r="R69" s="23" t="s">
        <v>578</v>
      </c>
      <c r="S69" s="2" t="s">
        <v>16</v>
      </c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</row>
    <row r="70" spans="1:1012" ht="15" customHeight="1">
      <c r="A70" s="19" t="s">
        <v>519</v>
      </c>
      <c r="B70" s="19" t="s">
        <v>558</v>
      </c>
      <c r="C70" s="19" t="s">
        <v>559</v>
      </c>
      <c r="D70" s="19" t="s">
        <v>11</v>
      </c>
      <c r="E70" s="24" t="s">
        <v>560</v>
      </c>
      <c r="F70" s="24" t="s">
        <v>561</v>
      </c>
      <c r="G70" s="19" t="s">
        <v>55</v>
      </c>
      <c r="H70" s="19" t="s">
        <v>542</v>
      </c>
      <c r="I70" s="19" t="s">
        <v>557</v>
      </c>
      <c r="J70" s="8" t="s">
        <v>16</v>
      </c>
      <c r="K70" s="44"/>
      <c r="L70" s="44"/>
      <c r="M70" s="44">
        <v>1</v>
      </c>
      <c r="N70" s="44">
        <v>1</v>
      </c>
      <c r="O70" s="44"/>
      <c r="P70" s="44"/>
      <c r="Q70" s="44"/>
      <c r="R70" s="19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</row>
    <row r="71" spans="1:1012" ht="15" customHeight="1">
      <c r="A71" s="17" t="s">
        <v>274</v>
      </c>
      <c r="B71" s="17" t="s">
        <v>273</v>
      </c>
      <c r="C71" s="17" t="s">
        <v>275</v>
      </c>
      <c r="D71" s="21" t="s">
        <v>11</v>
      </c>
      <c r="E71" s="26">
        <v>23.833300000000001</v>
      </c>
      <c r="F71" s="26">
        <v>120.93</v>
      </c>
      <c r="G71" s="21" t="s">
        <v>55</v>
      </c>
      <c r="H71" s="19" t="s">
        <v>541</v>
      </c>
      <c r="I71" s="7" t="s">
        <v>492</v>
      </c>
      <c r="J71" s="7" t="s">
        <v>493</v>
      </c>
      <c r="K71" s="43">
        <v>1</v>
      </c>
      <c r="M71" s="43">
        <v>1</v>
      </c>
      <c r="N71" s="43">
        <v>1</v>
      </c>
      <c r="R71" s="19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</row>
    <row r="72" spans="1:1012" ht="15" customHeight="1">
      <c r="A72" s="17" t="s">
        <v>280</v>
      </c>
      <c r="B72" s="17" t="s">
        <v>279</v>
      </c>
      <c r="C72" s="17" t="s">
        <v>281</v>
      </c>
      <c r="D72" s="21" t="s">
        <v>11</v>
      </c>
      <c r="E72" s="26">
        <v>-8.3923299999999994</v>
      </c>
      <c r="F72" s="26">
        <v>160.619</v>
      </c>
      <c r="G72" s="21" t="s">
        <v>55</v>
      </c>
      <c r="H72" s="19" t="s">
        <v>163</v>
      </c>
      <c r="I72" s="7" t="s">
        <v>490</v>
      </c>
      <c r="J72" s="12" t="s">
        <v>16</v>
      </c>
      <c r="K72" s="41">
        <v>0</v>
      </c>
      <c r="L72" s="41">
        <v>1</v>
      </c>
      <c r="M72" s="41"/>
      <c r="N72" s="41"/>
      <c r="O72" s="41"/>
      <c r="P72" s="41"/>
      <c r="Q72" s="41"/>
      <c r="R72" s="19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</row>
    <row r="73" spans="1:1012" ht="15" customHeight="1">
      <c r="A73" s="17" t="s">
        <v>283</v>
      </c>
      <c r="B73" s="17" t="s">
        <v>282</v>
      </c>
      <c r="C73" s="17" t="s">
        <v>284</v>
      </c>
      <c r="D73" s="21" t="s">
        <v>11</v>
      </c>
      <c r="E73" s="26">
        <v>-8.5208130000000004</v>
      </c>
      <c r="F73" s="26">
        <v>179.19808800000001</v>
      </c>
      <c r="G73" s="21" t="s">
        <v>55</v>
      </c>
      <c r="H73" s="19" t="s">
        <v>163</v>
      </c>
      <c r="I73" s="7" t="s">
        <v>489</v>
      </c>
      <c r="J73" s="12" t="s">
        <v>16</v>
      </c>
      <c r="K73" s="41"/>
      <c r="L73" s="41">
        <v>1</v>
      </c>
      <c r="M73" s="41"/>
      <c r="N73" s="41"/>
      <c r="O73" s="41"/>
      <c r="P73" s="41"/>
      <c r="Q73" s="41"/>
      <c r="R73" s="19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</row>
    <row r="74" spans="1:1012" ht="15" customHeight="1">
      <c r="A74" s="17" t="s">
        <v>286</v>
      </c>
      <c r="B74" s="17" t="s">
        <v>285</v>
      </c>
      <c r="C74" s="17" t="s">
        <v>287</v>
      </c>
      <c r="D74" s="21" t="s">
        <v>11</v>
      </c>
      <c r="E74" s="26">
        <v>-16.2638</v>
      </c>
      <c r="F74" s="26">
        <v>167.59899999999999</v>
      </c>
      <c r="G74" s="21" t="s">
        <v>55</v>
      </c>
      <c r="H74" s="19" t="s">
        <v>163</v>
      </c>
      <c r="I74" s="7" t="s">
        <v>488</v>
      </c>
      <c r="J74" s="12" t="s">
        <v>16</v>
      </c>
      <c r="K74" s="41"/>
      <c r="L74" s="41">
        <v>1</v>
      </c>
      <c r="M74" s="41"/>
      <c r="N74" s="41"/>
      <c r="O74" s="41"/>
      <c r="P74" s="41"/>
      <c r="Q74" s="41"/>
      <c r="R74" s="19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</row>
    <row r="75" spans="1:1012" ht="15" customHeight="1">
      <c r="A75" s="17" t="s">
        <v>289</v>
      </c>
      <c r="B75" s="17" t="s">
        <v>288</v>
      </c>
      <c r="C75" s="17" t="s">
        <v>290</v>
      </c>
      <c r="D75" s="21" t="s">
        <v>20</v>
      </c>
      <c r="E75" s="26">
        <v>-4.4400599999999999</v>
      </c>
      <c r="F75" s="26">
        <v>-75.421099999999996</v>
      </c>
      <c r="G75" s="21" t="s">
        <v>289</v>
      </c>
      <c r="H75" s="19" t="s">
        <v>289</v>
      </c>
      <c r="I75" s="7" t="s">
        <v>487</v>
      </c>
      <c r="J75" s="12" t="s">
        <v>16</v>
      </c>
      <c r="K75" s="41"/>
      <c r="L75" s="41">
        <v>1</v>
      </c>
      <c r="M75" s="41"/>
      <c r="N75" s="41"/>
      <c r="O75" s="41"/>
      <c r="P75" s="41"/>
      <c r="Q75" s="41"/>
      <c r="R75" s="19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</row>
    <row r="76" spans="1:1012" ht="15" customHeight="1">
      <c r="A76" s="21" t="s">
        <v>329</v>
      </c>
      <c r="B76" s="21" t="s">
        <v>328</v>
      </c>
      <c r="C76" s="21" t="s">
        <v>330</v>
      </c>
      <c r="D76" s="21" t="s">
        <v>33</v>
      </c>
      <c r="E76" s="26">
        <v>40.096499999999999</v>
      </c>
      <c r="F76" s="26">
        <v>-110.30500000000001</v>
      </c>
      <c r="G76" s="21" t="s">
        <v>331</v>
      </c>
      <c r="H76" s="19" t="s">
        <v>528</v>
      </c>
      <c r="I76" s="7" t="s">
        <v>476</v>
      </c>
      <c r="J76" s="12" t="s">
        <v>16</v>
      </c>
      <c r="K76" s="41">
        <v>1</v>
      </c>
      <c r="L76" s="41">
        <v>1</v>
      </c>
      <c r="M76" s="41"/>
      <c r="N76" s="41"/>
      <c r="O76" s="41"/>
      <c r="P76" s="41"/>
      <c r="Q76" s="41"/>
      <c r="R76" s="19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</row>
    <row r="77" spans="1:1012" ht="15" customHeight="1">
      <c r="A77" s="17" t="s">
        <v>292</v>
      </c>
      <c r="B77" s="17" t="s">
        <v>291</v>
      </c>
      <c r="C77" s="17" t="s">
        <v>293</v>
      </c>
      <c r="D77" s="21" t="s">
        <v>11</v>
      </c>
      <c r="E77" s="26">
        <v>-10.173335</v>
      </c>
      <c r="F77" s="26">
        <v>166.24718799999999</v>
      </c>
      <c r="G77" s="21" t="s">
        <v>55</v>
      </c>
      <c r="H77" s="19" t="s">
        <v>163</v>
      </c>
      <c r="I77" s="7" t="s">
        <v>486</v>
      </c>
      <c r="J77" s="12" t="s">
        <v>16</v>
      </c>
      <c r="K77" s="41"/>
      <c r="L77" s="41">
        <v>1</v>
      </c>
      <c r="M77" s="41"/>
      <c r="N77" s="41"/>
      <c r="O77" s="41"/>
      <c r="P77" s="41"/>
      <c r="Q77" s="41"/>
      <c r="R77" s="19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</row>
    <row r="78" spans="1:1012" ht="15" customHeight="1">
      <c r="A78" s="17" t="s">
        <v>316</v>
      </c>
      <c r="B78" s="17" t="s">
        <v>315</v>
      </c>
      <c r="C78" s="17" t="s">
        <v>317</v>
      </c>
      <c r="D78" s="21" t="s">
        <v>297</v>
      </c>
      <c r="E78" s="26">
        <v>-18.546800000000001</v>
      </c>
      <c r="F78" s="26">
        <v>146.179</v>
      </c>
      <c r="G78" s="21" t="s">
        <v>298</v>
      </c>
      <c r="H78" s="19" t="s">
        <v>298</v>
      </c>
      <c r="I78" s="7" t="s">
        <v>479</v>
      </c>
      <c r="J78" s="12" t="s">
        <v>16</v>
      </c>
      <c r="K78" s="41"/>
      <c r="L78" s="41">
        <v>1</v>
      </c>
      <c r="M78" s="41"/>
      <c r="N78" s="41"/>
      <c r="O78" s="41"/>
      <c r="P78" s="41"/>
      <c r="Q78" s="41"/>
      <c r="R78" s="19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</row>
    <row r="79" spans="1:1012" ht="15" customHeight="1">
      <c r="A79" s="17" t="s">
        <v>295</v>
      </c>
      <c r="B79" s="17" t="s">
        <v>294</v>
      </c>
      <c r="C79" s="17" t="s">
        <v>296</v>
      </c>
      <c r="D79" s="21" t="s">
        <v>297</v>
      </c>
      <c r="E79" s="26">
        <v>-18.249600000000001</v>
      </c>
      <c r="F79" s="26">
        <v>144.37</v>
      </c>
      <c r="G79" s="21" t="s">
        <v>298</v>
      </c>
      <c r="H79" s="19" t="s">
        <v>556</v>
      </c>
      <c r="I79" s="7" t="s">
        <v>485</v>
      </c>
      <c r="J79" s="12" t="s">
        <v>16</v>
      </c>
      <c r="K79" s="41"/>
      <c r="L79" s="41">
        <v>1</v>
      </c>
      <c r="M79" s="41">
        <v>1</v>
      </c>
      <c r="N79" s="41">
        <v>1</v>
      </c>
      <c r="O79" s="41"/>
      <c r="P79" s="41"/>
      <c r="Q79" s="41"/>
      <c r="R79" s="1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</row>
    <row r="80" spans="1:1012" ht="15" customHeight="1">
      <c r="A80" s="21" t="s">
        <v>325</v>
      </c>
      <c r="B80" s="21" t="s">
        <v>324</v>
      </c>
      <c r="C80" s="21" t="s">
        <v>326</v>
      </c>
      <c r="D80" s="21" t="s">
        <v>45</v>
      </c>
      <c r="E80" s="26">
        <v>6.3266799999999996</v>
      </c>
      <c r="F80" s="26">
        <v>37.753700000000002</v>
      </c>
      <c r="G80" s="21" t="s">
        <v>327</v>
      </c>
      <c r="H80" s="19" t="s">
        <v>529</v>
      </c>
      <c r="I80" s="12" t="s">
        <v>496</v>
      </c>
      <c r="J80" s="12" t="s">
        <v>16</v>
      </c>
      <c r="K80" s="41"/>
      <c r="L80" s="41">
        <v>1</v>
      </c>
      <c r="M80" s="41"/>
      <c r="N80" s="41"/>
      <c r="O80" s="41"/>
      <c r="P80" s="41"/>
      <c r="Q80" s="41"/>
      <c r="R80" s="19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</row>
    <row r="81" spans="1:1012" ht="15" customHeight="1">
      <c r="A81" s="17" t="s">
        <v>300</v>
      </c>
      <c r="B81" s="17" t="s">
        <v>299</v>
      </c>
      <c r="C81" s="17" t="s">
        <v>301</v>
      </c>
      <c r="D81" s="21" t="s">
        <v>11</v>
      </c>
      <c r="E81" s="26">
        <v>-6.3243200000000002</v>
      </c>
      <c r="F81" s="26">
        <v>145.38800000000001</v>
      </c>
      <c r="G81" s="21" t="s">
        <v>526</v>
      </c>
      <c r="H81" s="19" t="s">
        <v>540</v>
      </c>
      <c r="I81" s="7" t="s">
        <v>484</v>
      </c>
      <c r="J81" s="12" t="s">
        <v>16</v>
      </c>
      <c r="K81" s="41"/>
      <c r="L81" s="41">
        <v>1</v>
      </c>
      <c r="M81" s="41"/>
      <c r="N81" s="41"/>
      <c r="O81" s="41"/>
      <c r="P81" s="41"/>
      <c r="Q81" s="41"/>
      <c r="R81" s="19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</row>
    <row r="82" spans="1:1012" s="2" customFormat="1" ht="15" customHeight="1">
      <c r="A82" s="17" t="s">
        <v>303</v>
      </c>
      <c r="B82" s="17" t="s">
        <v>302</v>
      </c>
      <c r="C82" s="17" t="s">
        <v>304</v>
      </c>
      <c r="D82" s="21" t="s">
        <v>45</v>
      </c>
      <c r="E82" s="26">
        <v>-18.9178</v>
      </c>
      <c r="F82" s="26">
        <v>23.608799999999999</v>
      </c>
      <c r="G82" s="21" t="s">
        <v>48</v>
      </c>
      <c r="H82" s="19" t="s">
        <v>305</v>
      </c>
      <c r="I82" s="7" t="s">
        <v>483</v>
      </c>
      <c r="J82" s="12" t="s">
        <v>16</v>
      </c>
      <c r="K82" s="41"/>
      <c r="L82" s="41">
        <v>1</v>
      </c>
      <c r="M82" s="41"/>
      <c r="N82" s="41"/>
      <c r="O82" s="41"/>
      <c r="P82" s="41"/>
      <c r="Q82" s="41"/>
      <c r="R82" s="19"/>
    </row>
    <row r="83" spans="1:1012" s="2" customFormat="1" ht="15" customHeight="1">
      <c r="A83" s="17" t="s">
        <v>319</v>
      </c>
      <c r="B83" s="17" t="s">
        <v>318</v>
      </c>
      <c r="C83" s="17" t="s">
        <v>320</v>
      </c>
      <c r="D83" s="21" t="s">
        <v>11</v>
      </c>
      <c r="E83" s="26">
        <v>-6.4295600000000004</v>
      </c>
      <c r="F83" s="26">
        <v>141.21299999999999</v>
      </c>
      <c r="G83" s="21" t="s">
        <v>526</v>
      </c>
      <c r="H83" s="19" t="s">
        <v>538</v>
      </c>
      <c r="I83" s="7" t="s">
        <v>478</v>
      </c>
      <c r="J83" s="12" t="s">
        <v>16</v>
      </c>
      <c r="K83" s="41"/>
      <c r="L83" s="41">
        <v>1</v>
      </c>
      <c r="M83" s="41"/>
      <c r="N83" s="41"/>
      <c r="O83" s="41"/>
      <c r="P83" s="41"/>
      <c r="Q83" s="41"/>
      <c r="R83" s="19"/>
    </row>
    <row r="84" spans="1:1012" s="2" customFormat="1" ht="15" customHeight="1">
      <c r="A84" s="21" t="s">
        <v>539</v>
      </c>
      <c r="B84" s="17" t="s">
        <v>306</v>
      </c>
      <c r="C84" s="17" t="s">
        <v>308</v>
      </c>
      <c r="D84" s="21" t="s">
        <v>20</v>
      </c>
      <c r="E84" s="26">
        <v>-16.747900000000001</v>
      </c>
      <c r="F84" s="26">
        <v>-65.122399999999999</v>
      </c>
      <c r="G84" s="21" t="s">
        <v>307</v>
      </c>
      <c r="H84" s="19" t="s">
        <v>307</v>
      </c>
      <c r="I84" s="7" t="s">
        <v>482</v>
      </c>
      <c r="J84" s="12" t="s">
        <v>16</v>
      </c>
      <c r="K84" s="41"/>
      <c r="L84" s="41">
        <v>1</v>
      </c>
      <c r="M84" s="41"/>
      <c r="N84" s="41"/>
      <c r="O84" s="41"/>
      <c r="P84" s="41"/>
      <c r="Q84" s="41"/>
      <c r="R84" s="19"/>
    </row>
    <row r="85" spans="1:1012" s="2" customFormat="1" ht="15" customHeight="1">
      <c r="A85" s="58" t="s">
        <v>595</v>
      </c>
      <c r="B85" s="19" t="s">
        <v>597</v>
      </c>
      <c r="C85" s="21" t="s">
        <v>598</v>
      </c>
      <c r="D85" s="19" t="s">
        <v>11</v>
      </c>
      <c r="E85" s="19">
        <v>-3.1453700000000002</v>
      </c>
      <c r="F85" s="19">
        <v>137.69</v>
      </c>
      <c r="G85" s="19" t="s">
        <v>599</v>
      </c>
      <c r="H85" s="60" t="s">
        <v>600</v>
      </c>
      <c r="I85" s="28" t="s">
        <v>601</v>
      </c>
      <c r="J85" s="12" t="s">
        <v>16</v>
      </c>
      <c r="K85" s="41"/>
      <c r="L85" s="41">
        <v>1</v>
      </c>
      <c r="M85" s="41"/>
      <c r="N85" s="41"/>
      <c r="O85" s="41"/>
      <c r="P85" s="41"/>
      <c r="Q85" s="41"/>
      <c r="R85" s="19" t="s">
        <v>602</v>
      </c>
    </row>
    <row r="86" spans="1:1012" s="2" customFormat="1" ht="15" customHeight="1">
      <c r="A86" s="58" t="s">
        <v>596</v>
      </c>
      <c r="B86" s="21" t="s">
        <v>603</v>
      </c>
      <c r="C86" s="19" t="s">
        <v>604</v>
      </c>
      <c r="D86" s="19" t="s">
        <v>11</v>
      </c>
      <c r="E86" s="19">
        <v>-3.7976200000000002</v>
      </c>
      <c r="F86" s="19">
        <v>141.566</v>
      </c>
      <c r="G86" s="61" t="s">
        <v>596</v>
      </c>
      <c r="H86" s="61" t="s">
        <v>596</v>
      </c>
      <c r="I86" s="21" t="s">
        <v>605</v>
      </c>
      <c r="J86" s="12" t="s">
        <v>16</v>
      </c>
      <c r="K86" s="41"/>
      <c r="L86" s="41">
        <v>1</v>
      </c>
      <c r="M86" s="41"/>
      <c r="N86" s="41"/>
      <c r="O86" s="41"/>
      <c r="P86" s="41"/>
      <c r="Q86" s="41"/>
      <c r="R86" s="19" t="s">
        <v>606</v>
      </c>
    </row>
    <row r="87" spans="1:1012" s="2" customFormat="1" ht="15" customHeight="1">
      <c r="A87" s="58" t="s">
        <v>607</v>
      </c>
      <c r="B87" s="58" t="s">
        <v>608</v>
      </c>
      <c r="C87" s="58" t="s">
        <v>609</v>
      </c>
      <c r="D87" s="21" t="s">
        <v>11</v>
      </c>
      <c r="E87" s="26">
        <v>-8.2248099999999997</v>
      </c>
      <c r="F87" s="26">
        <v>124.36</v>
      </c>
      <c r="G87" s="21" t="s">
        <v>14</v>
      </c>
      <c r="H87" s="61" t="s">
        <v>610</v>
      </c>
      <c r="I87" s="7" t="s">
        <v>612</v>
      </c>
      <c r="J87" s="12" t="s">
        <v>16</v>
      </c>
      <c r="K87" s="41">
        <v>1</v>
      </c>
      <c r="L87" s="41"/>
      <c r="M87" s="41"/>
      <c r="N87" s="41"/>
      <c r="O87" s="41"/>
      <c r="P87" s="41">
        <v>1</v>
      </c>
      <c r="Q87" s="41"/>
      <c r="R87" s="19" t="s">
        <v>611</v>
      </c>
    </row>
    <row r="89" spans="1:1012" ht="15" customHeight="1">
      <c r="A89" s="59" t="s">
        <v>376</v>
      </c>
      <c r="B89" s="19"/>
      <c r="C89" s="19"/>
      <c r="D89" s="19"/>
      <c r="E89" s="24"/>
      <c r="F89" s="24"/>
      <c r="G89" s="28"/>
      <c r="H89" s="19"/>
      <c r="I89" s="12"/>
      <c r="J89" s="12"/>
      <c r="K89" s="41"/>
      <c r="L89" s="41"/>
      <c r="M89" s="41"/>
      <c r="N89" s="41"/>
      <c r="O89" s="41"/>
      <c r="P89" s="41"/>
      <c r="Q89" s="41"/>
      <c r="R89" s="19"/>
    </row>
    <row r="90" spans="1:1012" ht="15" customHeight="1">
      <c r="A90" s="29" t="s">
        <v>18</v>
      </c>
      <c r="B90" s="29" t="s">
        <v>17</v>
      </c>
      <c r="C90" s="29" t="s">
        <v>19</v>
      </c>
      <c r="D90" s="29" t="s">
        <v>20</v>
      </c>
      <c r="E90" s="30" t="s">
        <v>21</v>
      </c>
      <c r="F90" s="30" t="s">
        <v>22</v>
      </c>
      <c r="G90" s="19" t="s">
        <v>23</v>
      </c>
      <c r="H90" s="19" t="s">
        <v>23</v>
      </c>
      <c r="I90" s="12" t="s">
        <v>417</v>
      </c>
      <c r="J90" s="12" t="s">
        <v>16</v>
      </c>
      <c r="K90" s="41"/>
      <c r="L90" s="41">
        <v>0</v>
      </c>
      <c r="M90" s="41"/>
      <c r="N90" s="41"/>
      <c r="O90" s="41"/>
      <c r="P90" s="41"/>
      <c r="Q90" s="41"/>
      <c r="R90" s="23" t="s">
        <v>569</v>
      </c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</row>
    <row r="91" spans="1:1012" ht="15" customHeight="1">
      <c r="A91" s="29" t="s">
        <v>310</v>
      </c>
      <c r="B91" s="29" t="s">
        <v>309</v>
      </c>
      <c r="C91" s="29" t="s">
        <v>311</v>
      </c>
      <c r="D91" s="21" t="s">
        <v>297</v>
      </c>
      <c r="E91" s="26">
        <v>-17.451599999999999</v>
      </c>
      <c r="F91" s="26">
        <v>145.54400000000001</v>
      </c>
      <c r="G91" s="21" t="s">
        <v>298</v>
      </c>
      <c r="H91" s="19" t="s">
        <v>298</v>
      </c>
      <c r="I91" s="7" t="s">
        <v>481</v>
      </c>
      <c r="J91" s="12" t="s">
        <v>16</v>
      </c>
      <c r="K91" s="41"/>
      <c r="L91" s="41">
        <v>0</v>
      </c>
      <c r="M91" s="41"/>
      <c r="N91" s="41"/>
      <c r="O91" s="41"/>
      <c r="P91" s="41"/>
      <c r="Q91" s="41"/>
      <c r="R91" s="23" t="s">
        <v>569</v>
      </c>
      <c r="S91" s="5" t="s">
        <v>16</v>
      </c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</row>
    <row r="92" spans="1:1012" ht="15" customHeight="1">
      <c r="A92" s="21" t="s">
        <v>389</v>
      </c>
      <c r="B92" s="21" t="s">
        <v>388</v>
      </c>
      <c r="C92" s="21" t="s">
        <v>390</v>
      </c>
      <c r="D92" s="21" t="s">
        <v>11</v>
      </c>
      <c r="E92" s="26">
        <v>-6.1161799999999999</v>
      </c>
      <c r="F92" s="26">
        <v>142.65</v>
      </c>
      <c r="G92" s="21" t="s">
        <v>335</v>
      </c>
      <c r="H92" s="19" t="s">
        <v>335</v>
      </c>
      <c r="I92" s="25" t="s">
        <v>512</v>
      </c>
      <c r="J92" s="12" t="s">
        <v>16</v>
      </c>
      <c r="K92" s="41"/>
      <c r="L92" s="41">
        <v>0</v>
      </c>
      <c r="M92" s="41"/>
      <c r="N92" s="41"/>
      <c r="O92" s="41"/>
      <c r="P92" s="41"/>
      <c r="Q92" s="41"/>
      <c r="R92" s="12" t="s">
        <v>569</v>
      </c>
      <c r="S92" s="5" t="s">
        <v>16</v>
      </c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</row>
    <row r="93" spans="1:1012" ht="15" customHeight="1">
      <c r="A93" s="19" t="s">
        <v>405</v>
      </c>
      <c r="B93" s="21" t="s">
        <v>404</v>
      </c>
      <c r="C93" s="19" t="s">
        <v>406</v>
      </c>
      <c r="D93" s="21" t="s">
        <v>20</v>
      </c>
      <c r="E93" s="26">
        <v>-19.722200000000001</v>
      </c>
      <c r="F93" s="26">
        <v>-57.582000000000001</v>
      </c>
      <c r="G93" s="21" t="s">
        <v>407</v>
      </c>
      <c r="H93" s="19" t="s">
        <v>407</v>
      </c>
      <c r="I93" s="32" t="s">
        <v>514</v>
      </c>
      <c r="J93" s="12" t="s">
        <v>16</v>
      </c>
      <c r="K93" s="41">
        <v>1</v>
      </c>
      <c r="L93" s="41"/>
      <c r="M93" s="41"/>
      <c r="N93" s="41"/>
      <c r="O93" s="41"/>
      <c r="P93" s="41"/>
      <c r="Q93" s="41"/>
      <c r="R93" s="23" t="s">
        <v>574</v>
      </c>
      <c r="S93" s="2" t="s">
        <v>16</v>
      </c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</row>
    <row r="94" spans="1:1012" ht="15" customHeight="1">
      <c r="A94" s="21" t="s">
        <v>386</v>
      </c>
      <c r="B94" s="21" t="s">
        <v>385</v>
      </c>
      <c r="C94" s="21" t="s">
        <v>387</v>
      </c>
      <c r="D94" s="21" t="s">
        <v>11</v>
      </c>
      <c r="E94" s="26">
        <v>-6.45932</v>
      </c>
      <c r="F94" s="26">
        <v>142.78800000000001</v>
      </c>
      <c r="G94" s="21" t="s">
        <v>335</v>
      </c>
      <c r="H94" s="19" t="s">
        <v>335</v>
      </c>
      <c r="I94" s="25" t="s">
        <v>513</v>
      </c>
      <c r="J94" s="12" t="s">
        <v>16</v>
      </c>
      <c r="K94" s="41"/>
      <c r="L94" s="41">
        <v>0</v>
      </c>
      <c r="M94" s="41"/>
      <c r="N94" s="41"/>
      <c r="O94" s="41"/>
      <c r="P94" s="41"/>
      <c r="Q94" s="41"/>
      <c r="R94" s="12" t="s">
        <v>569</v>
      </c>
      <c r="S94" s="2" t="s">
        <v>16</v>
      </c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</row>
    <row r="95" spans="1:1012" ht="15" customHeight="1">
      <c r="A95" s="29" t="s">
        <v>409</v>
      </c>
      <c r="B95" s="29" t="s">
        <v>408</v>
      </c>
      <c r="C95" s="29" t="s">
        <v>410</v>
      </c>
      <c r="D95" s="29" t="s">
        <v>11</v>
      </c>
      <c r="E95" s="30" t="s">
        <v>411</v>
      </c>
      <c r="F95" s="30" t="s">
        <v>412</v>
      </c>
      <c r="G95" s="28" t="s">
        <v>55</v>
      </c>
      <c r="H95" s="19" t="s">
        <v>163</v>
      </c>
      <c r="I95" s="32" t="s">
        <v>515</v>
      </c>
      <c r="J95" s="12" t="s">
        <v>16</v>
      </c>
      <c r="K95" s="42"/>
      <c r="L95" s="42">
        <v>0</v>
      </c>
      <c r="M95" s="42"/>
      <c r="N95" s="42"/>
      <c r="O95" s="42">
        <v>0</v>
      </c>
      <c r="P95" s="42"/>
      <c r="Q95" s="42"/>
      <c r="R95" s="57" t="s">
        <v>572</v>
      </c>
      <c r="S95" s="2" t="s">
        <v>16</v>
      </c>
    </row>
    <row r="96" spans="1:1012" ht="15" customHeight="1">
      <c r="A96" s="29" t="s">
        <v>159</v>
      </c>
      <c r="B96" s="29" t="s">
        <v>158</v>
      </c>
      <c r="C96" s="29" t="s">
        <v>160</v>
      </c>
      <c r="D96" s="29" t="s">
        <v>11</v>
      </c>
      <c r="E96" s="30" t="s">
        <v>161</v>
      </c>
      <c r="F96" s="30" t="s">
        <v>162</v>
      </c>
      <c r="G96" s="21" t="s">
        <v>55</v>
      </c>
      <c r="H96" s="19" t="s">
        <v>163</v>
      </c>
      <c r="I96" s="12" t="s">
        <v>444</v>
      </c>
      <c r="J96" s="12" t="s">
        <v>16</v>
      </c>
      <c r="K96" s="41"/>
      <c r="L96" s="41">
        <v>0</v>
      </c>
      <c r="M96" s="41"/>
      <c r="N96" s="41"/>
      <c r="O96" s="41"/>
      <c r="P96" s="41"/>
      <c r="Q96" s="41"/>
      <c r="R96" s="12" t="s">
        <v>569</v>
      </c>
      <c r="S96" s="2" t="s">
        <v>16</v>
      </c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</row>
    <row r="97" spans="1:1013" ht="15" customHeight="1">
      <c r="A97" s="11" t="s">
        <v>392</v>
      </c>
      <c r="B97" s="11" t="s">
        <v>391</v>
      </c>
      <c r="C97" s="11" t="s">
        <v>393</v>
      </c>
      <c r="D97" s="11" t="s">
        <v>11</v>
      </c>
      <c r="E97" s="26" t="s">
        <v>394</v>
      </c>
      <c r="F97" s="26" t="s">
        <v>395</v>
      </c>
      <c r="G97" s="21" t="s">
        <v>55</v>
      </c>
      <c r="H97" s="19" t="s">
        <v>163</v>
      </c>
      <c r="I97" s="27" t="s">
        <v>396</v>
      </c>
      <c r="J97" s="27" t="s">
        <v>16</v>
      </c>
      <c r="K97" s="48"/>
      <c r="L97" s="43">
        <v>1</v>
      </c>
      <c r="N97" s="48"/>
      <c r="O97" s="48"/>
      <c r="P97" s="48"/>
      <c r="Q97" s="48"/>
      <c r="R97" s="12" t="s">
        <v>570</v>
      </c>
      <c r="S97" s="2" t="s">
        <v>16</v>
      </c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</row>
    <row r="98" spans="1:1013" ht="15" customHeight="1">
      <c r="A98" s="21" t="s">
        <v>402</v>
      </c>
      <c r="B98" s="21" t="s">
        <v>401</v>
      </c>
      <c r="C98" s="21" t="s">
        <v>403</v>
      </c>
      <c r="D98" s="21" t="s">
        <v>45</v>
      </c>
      <c r="E98" s="26">
        <v>-21.92</v>
      </c>
      <c r="F98" s="26">
        <v>18</v>
      </c>
      <c r="G98" s="21" t="s">
        <v>120</v>
      </c>
      <c r="H98" s="19" t="s">
        <v>522</v>
      </c>
      <c r="I98" s="12" t="s">
        <v>510</v>
      </c>
      <c r="J98" s="12" t="s">
        <v>16</v>
      </c>
      <c r="K98" s="44">
        <v>0</v>
      </c>
      <c r="L98" s="44"/>
      <c r="M98" s="44"/>
      <c r="N98" s="44"/>
      <c r="O98" s="44">
        <v>1</v>
      </c>
      <c r="P98" s="44"/>
      <c r="Q98" s="44"/>
      <c r="R98" s="23" t="s">
        <v>568</v>
      </c>
      <c r="S98" s="2" t="s">
        <v>16</v>
      </c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</row>
    <row r="99" spans="1:1013" ht="15" customHeight="1">
      <c r="A99" s="29" t="s">
        <v>268</v>
      </c>
      <c r="B99" s="29" t="s">
        <v>267</v>
      </c>
      <c r="C99" s="29" t="s">
        <v>269</v>
      </c>
      <c r="D99" s="21" t="s">
        <v>11</v>
      </c>
      <c r="E99" s="26">
        <v>-17.700600000000001</v>
      </c>
      <c r="F99" s="26">
        <v>168.37700000000001</v>
      </c>
      <c r="G99" s="21" t="s">
        <v>55</v>
      </c>
      <c r="H99" s="19" t="s">
        <v>163</v>
      </c>
      <c r="I99" s="7" t="s">
        <v>469</v>
      </c>
      <c r="J99" s="12" t="s">
        <v>16</v>
      </c>
      <c r="K99" s="41"/>
      <c r="L99" s="41">
        <v>0</v>
      </c>
      <c r="M99" s="41"/>
      <c r="N99" s="41"/>
      <c r="O99" s="41"/>
      <c r="P99" s="41"/>
      <c r="Q99" s="41"/>
      <c r="R99" s="23" t="s">
        <v>569</v>
      </c>
      <c r="S99" s="2" t="s">
        <v>16</v>
      </c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</row>
    <row r="100" spans="1:1013" ht="15" customHeight="1">
      <c r="A100" s="29" t="s">
        <v>277</v>
      </c>
      <c r="B100" s="29" t="s">
        <v>276</v>
      </c>
      <c r="C100" s="29" t="s">
        <v>278</v>
      </c>
      <c r="D100" s="21" t="s">
        <v>11</v>
      </c>
      <c r="E100" s="26">
        <v>-15.991400000000001</v>
      </c>
      <c r="F100" s="26">
        <v>167.28800000000001</v>
      </c>
      <c r="G100" s="21" t="s">
        <v>55</v>
      </c>
      <c r="H100" s="19" t="s">
        <v>163</v>
      </c>
      <c r="I100" s="7" t="s">
        <v>491</v>
      </c>
      <c r="J100" s="12" t="s">
        <v>16</v>
      </c>
      <c r="K100" s="41"/>
      <c r="L100" s="41">
        <v>0</v>
      </c>
      <c r="M100" s="41"/>
      <c r="N100" s="41"/>
      <c r="O100" s="41"/>
      <c r="P100" s="41"/>
      <c r="Q100" s="41"/>
      <c r="R100" s="23" t="s">
        <v>569</v>
      </c>
      <c r="S100" s="2" t="s">
        <v>16</v>
      </c>
    </row>
    <row r="101" spans="1:1013" ht="15" customHeight="1">
      <c r="A101" s="19" t="s">
        <v>378</v>
      </c>
      <c r="B101" s="19" t="s">
        <v>377</v>
      </c>
      <c r="C101" s="19" t="s">
        <v>379</v>
      </c>
      <c r="D101" s="19" t="s">
        <v>11</v>
      </c>
      <c r="E101" s="24">
        <v>-4.3991199999999999</v>
      </c>
      <c r="F101" s="24">
        <v>143.99299999999999</v>
      </c>
      <c r="G101" s="21" t="s">
        <v>521</v>
      </c>
      <c r="H101" s="19" t="s">
        <v>380</v>
      </c>
      <c r="I101" s="12" t="s">
        <v>381</v>
      </c>
      <c r="J101" s="12" t="s">
        <v>16</v>
      </c>
      <c r="K101" s="42"/>
      <c r="L101" s="42">
        <v>0</v>
      </c>
      <c r="M101" s="42"/>
      <c r="N101" s="42"/>
      <c r="O101" s="42"/>
      <c r="P101" s="42"/>
      <c r="Q101" s="42"/>
      <c r="R101" s="12" t="s">
        <v>569</v>
      </c>
      <c r="S101" s="2" t="s">
        <v>16</v>
      </c>
    </row>
    <row r="102" spans="1:1013" s="2" customFormat="1" ht="15" customHeight="1">
      <c r="A102" s="19" t="s">
        <v>590</v>
      </c>
      <c r="B102" s="19" t="s">
        <v>593</v>
      </c>
      <c r="C102" s="19" t="s">
        <v>594</v>
      </c>
      <c r="D102" s="19" t="s">
        <v>11</v>
      </c>
      <c r="E102" s="24">
        <v>-8.8193599999999996</v>
      </c>
      <c r="F102" s="24">
        <v>160.74100000000001</v>
      </c>
      <c r="G102" s="21" t="s">
        <v>55</v>
      </c>
      <c r="H102" s="19" t="s">
        <v>163</v>
      </c>
      <c r="I102" s="12" t="s">
        <v>591</v>
      </c>
      <c r="J102" s="12" t="s">
        <v>16</v>
      </c>
      <c r="K102" s="42"/>
      <c r="L102" s="42">
        <v>0</v>
      </c>
      <c r="M102" s="42"/>
      <c r="N102" s="42"/>
      <c r="O102" s="42"/>
      <c r="P102" s="42"/>
      <c r="Q102" s="42"/>
      <c r="R102" s="12" t="s">
        <v>592</v>
      </c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  <c r="AHV102" s="1"/>
      <c r="AHW102" s="1"/>
      <c r="AHX102" s="1"/>
      <c r="AHY102" s="1"/>
      <c r="AHZ102" s="1"/>
      <c r="AIA102" s="1"/>
      <c r="AIB102" s="1"/>
      <c r="AIC102" s="1"/>
      <c r="AID102" s="1"/>
      <c r="AIE102" s="1"/>
      <c r="AIF102" s="1"/>
      <c r="AIG102" s="1"/>
      <c r="AIH102" s="1"/>
      <c r="AII102" s="1"/>
      <c r="AIJ102" s="1"/>
      <c r="AIK102" s="1"/>
      <c r="AIL102" s="1"/>
      <c r="AIM102" s="1"/>
      <c r="AIN102" s="1"/>
      <c r="AIO102" s="1"/>
      <c r="AIP102" s="1"/>
      <c r="AIQ102" s="1"/>
      <c r="AIR102" s="1"/>
      <c r="AIS102" s="1"/>
      <c r="AIT102" s="1"/>
      <c r="AIU102" s="1"/>
      <c r="AIV102" s="1"/>
      <c r="AIW102" s="1"/>
      <c r="AIX102" s="1"/>
      <c r="AIY102" s="1"/>
      <c r="AIZ102" s="1"/>
      <c r="AJA102" s="1"/>
      <c r="AJB102" s="1"/>
      <c r="AJC102" s="1"/>
      <c r="AJD102" s="1"/>
      <c r="AJE102" s="1"/>
      <c r="AJF102" s="1"/>
      <c r="AJG102" s="1"/>
      <c r="AJH102" s="1"/>
      <c r="AJI102" s="1"/>
      <c r="AJJ102" s="1"/>
      <c r="AJK102" s="1"/>
      <c r="AJL102" s="1"/>
      <c r="AJM102" s="1"/>
      <c r="AJN102" s="1"/>
      <c r="AJO102" s="1"/>
      <c r="AJP102" s="1"/>
      <c r="AJQ102" s="1"/>
      <c r="AJR102" s="1"/>
      <c r="AJS102" s="1"/>
      <c r="AJT102" s="1"/>
      <c r="AJU102" s="1"/>
      <c r="AJV102" s="1"/>
      <c r="AJW102" s="1"/>
      <c r="AJX102" s="1"/>
      <c r="AJY102" s="1"/>
      <c r="AJZ102" s="1"/>
      <c r="AKA102" s="1"/>
      <c r="AKB102" s="1"/>
      <c r="AKC102" s="1"/>
      <c r="AKD102" s="1"/>
      <c r="AKE102" s="1"/>
      <c r="AKF102" s="1"/>
      <c r="AKG102" s="1"/>
      <c r="AKH102" s="1"/>
      <c r="AKI102" s="1"/>
      <c r="AKJ102" s="1"/>
      <c r="AKK102" s="1"/>
      <c r="AKL102" s="1"/>
      <c r="AKM102" s="1"/>
      <c r="AKN102" s="1"/>
      <c r="AKO102" s="1"/>
      <c r="AKP102" s="1"/>
      <c r="AKQ102" s="1"/>
      <c r="AKR102" s="1"/>
      <c r="AKS102" s="1"/>
      <c r="AKT102" s="1"/>
      <c r="AKU102" s="1"/>
      <c r="AKV102" s="1"/>
      <c r="AKW102" s="1"/>
      <c r="AKX102" s="1"/>
      <c r="AKY102" s="1"/>
      <c r="AKZ102" s="1"/>
      <c r="ALA102" s="1"/>
      <c r="ALB102" s="1"/>
      <c r="ALC102" s="1"/>
      <c r="ALD102" s="1"/>
      <c r="ALE102" s="1"/>
      <c r="ALF102" s="1"/>
      <c r="ALG102" s="1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  <c r="ALW102" s="1"/>
      <c r="ALX102" s="1"/>
      <c r="ALY102" s="1"/>
    </row>
    <row r="103" spans="1:1013" ht="15" customHeight="1">
      <c r="A103" s="29" t="s">
        <v>398</v>
      </c>
      <c r="B103" s="29" t="s">
        <v>397</v>
      </c>
      <c r="C103" s="29" t="s">
        <v>399</v>
      </c>
      <c r="D103" s="21" t="s">
        <v>11</v>
      </c>
      <c r="E103" s="26">
        <v>-8.7974099999999993</v>
      </c>
      <c r="F103" s="26">
        <v>143.06399999999999</v>
      </c>
      <c r="G103" s="21" t="s">
        <v>400</v>
      </c>
      <c r="H103" s="19" t="s">
        <v>400</v>
      </c>
      <c r="I103" s="12" t="s">
        <v>517</v>
      </c>
      <c r="J103" s="12" t="s">
        <v>16</v>
      </c>
      <c r="K103" s="42">
        <v>0</v>
      </c>
      <c r="L103" s="42"/>
      <c r="M103" s="42"/>
      <c r="N103" s="42"/>
      <c r="O103" s="42"/>
      <c r="P103" s="42"/>
      <c r="Q103" s="42"/>
      <c r="R103" s="12" t="s">
        <v>571</v>
      </c>
      <c r="S103" s="2" t="s">
        <v>16</v>
      </c>
    </row>
    <row r="104" spans="1:1013" ht="15" customHeight="1">
      <c r="A104" s="21" t="s">
        <v>383</v>
      </c>
      <c r="B104" s="21" t="s">
        <v>382</v>
      </c>
      <c r="C104" s="21" t="s">
        <v>384</v>
      </c>
      <c r="D104" s="21" t="s">
        <v>11</v>
      </c>
      <c r="E104" s="26">
        <v>-21.703399999999998</v>
      </c>
      <c r="F104" s="26">
        <v>165.99600000000001</v>
      </c>
      <c r="G104" s="21" t="s">
        <v>55</v>
      </c>
      <c r="H104" s="19" t="s">
        <v>163</v>
      </c>
      <c r="I104" s="12" t="s">
        <v>518</v>
      </c>
      <c r="J104" s="12" t="s">
        <v>16</v>
      </c>
      <c r="K104" s="41"/>
      <c r="L104" s="41">
        <v>1</v>
      </c>
      <c r="M104" s="41"/>
      <c r="N104" s="41"/>
      <c r="O104" s="41"/>
      <c r="P104" s="41"/>
      <c r="Q104" s="41"/>
      <c r="R104" s="10" t="s">
        <v>573</v>
      </c>
      <c r="S104" s="2" t="s">
        <v>16</v>
      </c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</row>
    <row r="105" spans="1:1013" s="15" customFormat="1" ht="15" customHeight="1">
      <c r="A105" s="14"/>
      <c r="B105" s="14"/>
      <c r="C105" s="14"/>
      <c r="D105" s="14"/>
      <c r="E105" s="54"/>
      <c r="F105" s="54"/>
      <c r="G105" s="14"/>
      <c r="I105" s="16"/>
      <c r="J105" s="56" t="s">
        <v>584</v>
      </c>
      <c r="K105" s="55">
        <f t="shared" ref="K105:Q105" si="0">COUNTIF(K2:K104,"1")</f>
        <v>40</v>
      </c>
      <c r="L105" s="55">
        <f t="shared" si="0"/>
        <v>53</v>
      </c>
      <c r="M105" s="55">
        <f t="shared" si="0"/>
        <v>14</v>
      </c>
      <c r="N105" s="55">
        <f t="shared" si="0"/>
        <v>13</v>
      </c>
      <c r="O105" s="55">
        <f t="shared" si="0"/>
        <v>4</v>
      </c>
      <c r="P105" s="55">
        <f t="shared" si="0"/>
        <v>4</v>
      </c>
      <c r="Q105" s="55">
        <f t="shared" si="0"/>
        <v>2</v>
      </c>
      <c r="S105" s="15" t="s">
        <v>16</v>
      </c>
      <c r="ALY105" s="14"/>
    </row>
    <row r="106" spans="1:1013" ht="15" customHeight="1">
      <c r="A106" s="21"/>
      <c r="B106" s="21"/>
      <c r="C106" s="21"/>
      <c r="D106" s="33"/>
      <c r="E106" s="31"/>
      <c r="F106" s="31"/>
      <c r="G106" s="21"/>
      <c r="H106" s="19"/>
      <c r="I106" s="7"/>
      <c r="J106" s="10" t="s">
        <v>587</v>
      </c>
      <c r="K106" s="49">
        <f t="shared" ref="K106:Q106" si="1">COUNTIF(K4:K105,"0")</f>
        <v>4</v>
      </c>
      <c r="L106" s="49">
        <f t="shared" si="1"/>
        <v>10</v>
      </c>
      <c r="M106" s="49">
        <f t="shared" si="1"/>
        <v>1</v>
      </c>
      <c r="N106" s="49">
        <f t="shared" si="1"/>
        <v>0</v>
      </c>
      <c r="O106" s="49">
        <f t="shared" si="1"/>
        <v>1</v>
      </c>
      <c r="P106" s="49">
        <f t="shared" si="1"/>
        <v>0</v>
      </c>
      <c r="Q106" s="49">
        <f t="shared" si="1"/>
        <v>0</v>
      </c>
      <c r="R106" s="19"/>
      <c r="S106" s="2" t="s">
        <v>16</v>
      </c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</row>
    <row r="107" spans="1:1013" ht="15" customHeight="1">
      <c r="D107" s="13"/>
      <c r="J107" s="9" t="s">
        <v>588</v>
      </c>
      <c r="K107" s="43">
        <f t="shared" ref="K107:Q107" si="2">SUM(K105:K106)</f>
        <v>44</v>
      </c>
      <c r="L107" s="43">
        <f t="shared" si="2"/>
        <v>63</v>
      </c>
      <c r="M107" s="43">
        <f t="shared" ref="M107" si="3">SUM(M105:M106)</f>
        <v>15</v>
      </c>
      <c r="N107" s="43">
        <f t="shared" si="2"/>
        <v>13</v>
      </c>
      <c r="O107" s="43">
        <f t="shared" si="2"/>
        <v>5</v>
      </c>
      <c r="P107" s="43">
        <f t="shared" si="2"/>
        <v>4</v>
      </c>
      <c r="Q107" s="43">
        <f t="shared" si="2"/>
        <v>2</v>
      </c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</row>
    <row r="108" spans="1:1013" s="2" customFormat="1" ht="15" customHeight="1">
      <c r="E108" s="4"/>
      <c r="F108" s="4"/>
      <c r="K108" s="50"/>
      <c r="L108" s="44"/>
      <c r="M108" s="44"/>
      <c r="N108" s="44"/>
      <c r="O108" s="44"/>
      <c r="P108" s="44"/>
      <c r="Q108" s="44"/>
    </row>
    <row r="109" spans="1:1013" s="2" customFormat="1" ht="15" customHeight="1">
      <c r="E109" s="4"/>
      <c r="F109" s="4"/>
      <c r="K109" s="51"/>
      <c r="L109" s="52"/>
      <c r="M109" s="52"/>
      <c r="N109" s="52"/>
      <c r="O109" s="52"/>
      <c r="P109" s="52"/>
      <c r="Q109" s="52"/>
    </row>
    <row r="110" spans="1:1013" s="2" customFormat="1" ht="15" customHeight="1">
      <c r="E110" s="4"/>
      <c r="F110" s="4"/>
      <c r="K110" s="50"/>
      <c r="L110" s="44"/>
      <c r="M110" s="44"/>
      <c r="N110" s="44"/>
      <c r="O110" s="44"/>
      <c r="P110" s="44"/>
      <c r="Q110" s="44"/>
    </row>
    <row r="111" spans="1:1013" s="2" customFormat="1" ht="15" customHeight="1">
      <c r="E111" s="4"/>
      <c r="F111" s="4"/>
      <c r="K111" s="50"/>
      <c r="L111" s="44"/>
      <c r="M111" s="44"/>
      <c r="N111" s="44"/>
      <c r="O111" s="44"/>
      <c r="P111" s="44"/>
      <c r="Q111" s="44"/>
    </row>
    <row r="112" spans="1:1013" s="2" customFormat="1" ht="15" customHeight="1">
      <c r="E112" s="4"/>
      <c r="F112" s="4"/>
      <c r="K112" s="50"/>
      <c r="L112" s="44"/>
      <c r="M112" s="44"/>
      <c r="N112" s="44"/>
      <c r="O112" s="44"/>
      <c r="P112" s="44"/>
      <c r="Q112" s="44"/>
    </row>
    <row r="113" spans="5:17" s="2" customFormat="1" ht="15" customHeight="1">
      <c r="E113" s="4"/>
      <c r="F113" s="4"/>
      <c r="K113" s="50"/>
      <c r="L113" s="44"/>
      <c r="M113" s="44"/>
      <c r="N113" s="44"/>
      <c r="O113" s="44"/>
      <c r="P113" s="44"/>
      <c r="Q113" s="44"/>
    </row>
    <row r="114" spans="5:17" s="2" customFormat="1" ht="15" customHeight="1">
      <c r="E114" s="4"/>
      <c r="F114" s="4"/>
      <c r="K114" s="50"/>
      <c r="L114" s="44"/>
      <c r="M114" s="44"/>
      <c r="N114" s="44"/>
      <c r="O114" s="44"/>
      <c r="P114" s="44"/>
      <c r="Q114" s="44"/>
    </row>
    <row r="115" spans="5:17" s="2" customFormat="1" ht="15" customHeight="1">
      <c r="E115" s="4"/>
      <c r="F115" s="4"/>
      <c r="K115" s="50"/>
      <c r="L115" s="44"/>
      <c r="M115" s="44"/>
      <c r="N115" s="44"/>
      <c r="O115" s="44"/>
      <c r="P115" s="44"/>
      <c r="Q115" s="44"/>
    </row>
    <row r="116" spans="5:17" s="2" customFormat="1" ht="15" customHeight="1">
      <c r="E116" s="4"/>
      <c r="F116" s="4"/>
      <c r="K116" s="50"/>
      <c r="L116" s="44"/>
      <c r="M116" s="44"/>
      <c r="N116" s="44"/>
      <c r="O116" s="44"/>
      <c r="P116" s="44"/>
      <c r="Q116" s="44"/>
    </row>
    <row r="117" spans="5:17" s="2" customFormat="1" ht="15" customHeight="1">
      <c r="E117" s="4"/>
      <c r="F117" s="4"/>
      <c r="K117" s="50"/>
      <c r="L117" s="44"/>
      <c r="M117" s="44"/>
      <c r="N117" s="44"/>
      <c r="O117" s="44"/>
      <c r="P117" s="44"/>
      <c r="Q117" s="44"/>
    </row>
    <row r="118" spans="5:17" s="2" customFormat="1" ht="15" customHeight="1">
      <c r="E118" s="4"/>
      <c r="F118" s="4"/>
      <c r="K118" s="50"/>
      <c r="L118" s="44"/>
      <c r="M118" s="44"/>
      <c r="N118" s="44"/>
      <c r="O118" s="44"/>
      <c r="P118" s="44"/>
      <c r="Q118" s="44"/>
    </row>
    <row r="119" spans="5:17" s="2" customFormat="1" ht="15" customHeight="1">
      <c r="E119" s="4"/>
      <c r="F119" s="4"/>
      <c r="K119" s="50"/>
      <c r="L119" s="44"/>
      <c r="M119" s="44"/>
      <c r="N119" s="44"/>
      <c r="O119" s="44"/>
      <c r="P119" s="44"/>
      <c r="Q119" s="44"/>
    </row>
    <row r="120" spans="5:17" s="2" customFormat="1" ht="15" customHeight="1">
      <c r="E120" s="4"/>
      <c r="F120" s="4"/>
      <c r="K120" s="50"/>
      <c r="L120" s="44"/>
      <c r="M120" s="44"/>
      <c r="N120" s="44"/>
      <c r="O120" s="44"/>
      <c r="P120" s="44"/>
      <c r="Q120" s="44"/>
    </row>
    <row r="121" spans="5:17" s="2" customFormat="1" ht="15" customHeight="1">
      <c r="E121" s="4"/>
      <c r="F121" s="4"/>
      <c r="K121" s="50"/>
      <c r="L121" s="44"/>
      <c r="M121" s="44"/>
      <c r="N121" s="44"/>
      <c r="O121" s="44"/>
      <c r="P121" s="44"/>
      <c r="Q121" s="44"/>
    </row>
    <row r="122" spans="5:17" s="2" customFormat="1" ht="15" customHeight="1">
      <c r="E122" s="4"/>
      <c r="F122" s="4"/>
      <c r="K122" s="50"/>
      <c r="L122" s="44"/>
      <c r="M122" s="44"/>
      <c r="N122" s="44"/>
      <c r="O122" s="44"/>
      <c r="P122" s="44"/>
      <c r="Q122" s="44"/>
    </row>
    <row r="123" spans="5:17" s="2" customFormat="1" ht="15" customHeight="1">
      <c r="E123" s="4"/>
      <c r="F123" s="4"/>
      <c r="K123" s="50"/>
      <c r="L123" s="44"/>
      <c r="M123" s="44"/>
      <c r="N123" s="44"/>
      <c r="O123" s="44"/>
      <c r="P123" s="44"/>
      <c r="Q123" s="44"/>
    </row>
    <row r="124" spans="5:17" s="2" customFormat="1" ht="15" customHeight="1">
      <c r="E124" s="4"/>
      <c r="F124" s="4"/>
      <c r="K124" s="50"/>
      <c r="L124" s="44"/>
      <c r="M124" s="44"/>
      <c r="N124" s="44"/>
      <c r="O124" s="44"/>
      <c r="P124" s="44"/>
      <c r="Q124" s="44"/>
    </row>
    <row r="125" spans="5:17" s="2" customFormat="1" ht="15" customHeight="1">
      <c r="E125" s="4"/>
      <c r="F125" s="4"/>
      <c r="K125" s="50"/>
      <c r="L125" s="44"/>
      <c r="M125" s="44"/>
      <c r="N125" s="44"/>
      <c r="O125" s="44"/>
      <c r="P125" s="44"/>
      <c r="Q125" s="44"/>
    </row>
    <row r="126" spans="5:17" s="2" customFormat="1" ht="15" customHeight="1">
      <c r="E126" s="4"/>
      <c r="F126" s="4"/>
      <c r="K126" s="50"/>
      <c r="L126" s="44"/>
      <c r="M126" s="44"/>
      <c r="N126" s="44"/>
      <c r="O126" s="44"/>
      <c r="P126" s="44"/>
      <c r="Q126" s="44"/>
    </row>
    <row r="127" spans="5:17" s="2" customFormat="1" ht="15" customHeight="1">
      <c r="E127" s="4"/>
      <c r="F127" s="4"/>
      <c r="K127" s="50"/>
      <c r="L127" s="44"/>
      <c r="M127" s="44"/>
      <c r="N127" s="44"/>
      <c r="O127" s="44"/>
      <c r="P127" s="44"/>
      <c r="Q127" s="44"/>
    </row>
    <row r="128" spans="5:17" s="2" customFormat="1" ht="15" customHeight="1">
      <c r="E128" s="4"/>
      <c r="F128" s="4"/>
      <c r="K128" s="50"/>
      <c r="L128" s="44"/>
      <c r="M128" s="44"/>
      <c r="N128" s="44"/>
      <c r="O128" s="44"/>
      <c r="P128" s="44"/>
      <c r="Q128" s="44"/>
    </row>
    <row r="129" spans="5:17" s="2" customFormat="1" ht="15" customHeight="1">
      <c r="E129" s="4"/>
      <c r="F129" s="4"/>
      <c r="K129" s="50"/>
      <c r="L129" s="44"/>
      <c r="M129" s="44"/>
      <c r="N129" s="44"/>
      <c r="O129" s="44"/>
      <c r="P129" s="44"/>
      <c r="Q129" s="44"/>
    </row>
    <row r="130" spans="5:17" s="2" customFormat="1" ht="15" customHeight="1">
      <c r="E130" s="4"/>
      <c r="F130" s="4"/>
      <c r="K130" s="50"/>
      <c r="L130" s="44"/>
      <c r="M130" s="44"/>
      <c r="N130" s="44"/>
      <c r="O130" s="44"/>
      <c r="P130" s="44"/>
      <c r="Q130" s="44"/>
    </row>
    <row r="131" spans="5:17" s="2" customFormat="1" ht="15" customHeight="1">
      <c r="E131" s="4"/>
      <c r="F131" s="4"/>
      <c r="K131" s="50"/>
      <c r="L131" s="44"/>
      <c r="M131" s="44"/>
      <c r="N131" s="44"/>
      <c r="O131" s="44"/>
      <c r="P131" s="44"/>
      <c r="Q131" s="44"/>
    </row>
    <row r="132" spans="5:17" s="2" customFormat="1" ht="15" customHeight="1">
      <c r="E132" s="4"/>
      <c r="F132" s="4"/>
      <c r="K132" s="50"/>
      <c r="L132" s="44"/>
      <c r="M132" s="44"/>
      <c r="N132" s="44"/>
      <c r="O132" s="44"/>
      <c r="P132" s="44"/>
      <c r="Q132" s="44"/>
    </row>
    <row r="133" spans="5:17" s="2" customFormat="1" ht="15" customHeight="1">
      <c r="E133" s="4"/>
      <c r="F133" s="4"/>
      <c r="K133" s="50"/>
      <c r="L133" s="44"/>
      <c r="M133" s="44"/>
      <c r="N133" s="44"/>
      <c r="O133" s="44"/>
      <c r="P133" s="44"/>
      <c r="Q133" s="44"/>
    </row>
    <row r="134" spans="5:17" s="2" customFormat="1" ht="15" customHeight="1">
      <c r="E134" s="4"/>
      <c r="F134" s="4"/>
      <c r="K134" s="50"/>
      <c r="L134" s="44"/>
      <c r="M134" s="44"/>
      <c r="N134" s="44"/>
      <c r="O134" s="44"/>
      <c r="P134" s="44"/>
      <c r="Q134" s="44"/>
    </row>
    <row r="135" spans="5:17" s="2" customFormat="1" ht="15" customHeight="1">
      <c r="E135" s="4"/>
      <c r="F135" s="4"/>
      <c r="K135" s="50"/>
      <c r="L135" s="44"/>
      <c r="M135" s="44"/>
      <c r="N135" s="44"/>
      <c r="O135" s="44"/>
      <c r="P135" s="44"/>
      <c r="Q135" s="44"/>
    </row>
    <row r="136" spans="5:17" s="2" customFormat="1" ht="15" customHeight="1">
      <c r="E136" s="4"/>
      <c r="F136" s="4"/>
      <c r="K136" s="50"/>
      <c r="L136" s="44"/>
      <c r="M136" s="44"/>
      <c r="N136" s="44"/>
      <c r="O136" s="44"/>
      <c r="P136" s="44"/>
      <c r="Q136" s="44"/>
    </row>
    <row r="137" spans="5:17" s="2" customFormat="1" ht="15" customHeight="1">
      <c r="E137" s="4"/>
      <c r="F137" s="4"/>
      <c r="K137" s="50"/>
      <c r="L137" s="44"/>
      <c r="M137" s="44"/>
      <c r="N137" s="44"/>
      <c r="O137" s="44"/>
      <c r="P137" s="44"/>
      <c r="Q137" s="44"/>
    </row>
    <row r="138" spans="5:17" s="2" customFormat="1" ht="15" customHeight="1">
      <c r="E138" s="4"/>
      <c r="F138" s="4"/>
      <c r="K138" s="50"/>
      <c r="L138" s="44"/>
      <c r="M138" s="44"/>
      <c r="N138" s="44"/>
      <c r="O138" s="44"/>
      <c r="P138" s="44"/>
      <c r="Q138" s="44"/>
    </row>
    <row r="139" spans="5:17" s="2" customFormat="1" ht="15" customHeight="1">
      <c r="E139" s="4"/>
      <c r="F139" s="4"/>
      <c r="K139" s="50"/>
      <c r="L139" s="44"/>
      <c r="M139" s="44"/>
      <c r="N139" s="44"/>
      <c r="O139" s="44"/>
      <c r="P139" s="44"/>
      <c r="Q139" s="44"/>
    </row>
    <row r="140" spans="5:17" s="2" customFormat="1" ht="15" customHeight="1">
      <c r="E140" s="4"/>
      <c r="F140" s="4"/>
      <c r="K140" s="50"/>
      <c r="L140" s="44"/>
      <c r="M140" s="44"/>
      <c r="N140" s="44"/>
      <c r="O140" s="44"/>
      <c r="P140" s="44"/>
      <c r="Q140" s="44"/>
    </row>
    <row r="141" spans="5:17" s="2" customFormat="1" ht="15" customHeight="1">
      <c r="E141" s="4"/>
      <c r="F141" s="4"/>
      <c r="K141" s="50"/>
      <c r="L141" s="44"/>
      <c r="M141" s="44"/>
      <c r="N141" s="44"/>
      <c r="O141" s="44"/>
      <c r="P141" s="44"/>
      <c r="Q141" s="44"/>
    </row>
    <row r="142" spans="5:17" s="2" customFormat="1" ht="15" customHeight="1">
      <c r="E142" s="4"/>
      <c r="F142" s="4"/>
      <c r="K142" s="50"/>
      <c r="L142" s="44"/>
      <c r="M142" s="44"/>
      <c r="N142" s="44"/>
      <c r="O142" s="44"/>
      <c r="P142" s="44"/>
      <c r="Q142" s="44"/>
    </row>
    <row r="143" spans="5:17" s="2" customFormat="1" ht="15" customHeight="1">
      <c r="E143" s="4"/>
      <c r="F143" s="4"/>
      <c r="K143" s="50"/>
      <c r="L143" s="44"/>
      <c r="M143" s="44"/>
      <c r="N143" s="44"/>
      <c r="O143" s="44"/>
      <c r="P143" s="44"/>
      <c r="Q143" s="44"/>
    </row>
    <row r="144" spans="5:17" s="2" customFormat="1" ht="15" customHeight="1">
      <c r="E144" s="4"/>
      <c r="F144" s="4"/>
      <c r="K144" s="50"/>
      <c r="L144" s="44"/>
      <c r="M144" s="44"/>
      <c r="N144" s="44"/>
      <c r="O144" s="44"/>
      <c r="P144" s="44"/>
      <c r="Q144" s="44"/>
    </row>
    <row r="145" spans="5:17" s="2" customFormat="1" ht="15" customHeight="1">
      <c r="E145" s="4"/>
      <c r="F145" s="4"/>
      <c r="K145" s="50"/>
      <c r="L145" s="44"/>
      <c r="M145" s="44"/>
      <c r="N145" s="44"/>
      <c r="O145" s="44"/>
      <c r="P145" s="44"/>
      <c r="Q145" s="44"/>
    </row>
    <row r="146" spans="5:17" s="2" customFormat="1" ht="15" customHeight="1">
      <c r="E146" s="4"/>
      <c r="F146" s="4"/>
      <c r="K146" s="50"/>
      <c r="L146" s="44"/>
      <c r="M146" s="44"/>
      <c r="N146" s="44"/>
      <c r="O146" s="44"/>
      <c r="P146" s="44"/>
      <c r="Q146" s="44"/>
    </row>
    <row r="147" spans="5:17" s="2" customFormat="1" ht="15" customHeight="1">
      <c r="E147" s="4"/>
      <c r="F147" s="4"/>
      <c r="K147" s="50"/>
      <c r="L147" s="44"/>
      <c r="M147" s="44"/>
      <c r="N147" s="44"/>
      <c r="O147" s="44"/>
      <c r="P147" s="44"/>
      <c r="Q147" s="44"/>
    </row>
    <row r="148" spans="5:17" s="2" customFormat="1" ht="15" customHeight="1">
      <c r="E148" s="4"/>
      <c r="F148" s="4"/>
      <c r="K148" s="50"/>
      <c r="L148" s="44"/>
      <c r="M148" s="44"/>
      <c r="N148" s="44"/>
      <c r="O148" s="44"/>
      <c r="P148" s="44"/>
      <c r="Q148" s="44"/>
    </row>
    <row r="149" spans="5:17" s="2" customFormat="1" ht="15" customHeight="1">
      <c r="E149" s="4"/>
      <c r="F149" s="4"/>
      <c r="K149" s="50"/>
      <c r="L149" s="44"/>
      <c r="M149" s="44"/>
      <c r="N149" s="44"/>
      <c r="O149" s="44"/>
      <c r="P149" s="44"/>
      <c r="Q149" s="44"/>
    </row>
    <row r="150" spans="5:17" s="2" customFormat="1" ht="15" customHeight="1">
      <c r="E150" s="4"/>
      <c r="F150" s="4"/>
      <c r="K150" s="50"/>
      <c r="L150" s="44"/>
      <c r="M150" s="44"/>
      <c r="N150" s="44"/>
      <c r="O150" s="44"/>
      <c r="P150" s="44"/>
      <c r="Q150" s="44"/>
    </row>
    <row r="151" spans="5:17" s="2" customFormat="1" ht="15" customHeight="1">
      <c r="E151" s="4"/>
      <c r="F151" s="4"/>
      <c r="K151" s="50"/>
      <c r="L151" s="44"/>
      <c r="M151" s="44"/>
      <c r="N151" s="44"/>
      <c r="O151" s="44"/>
      <c r="P151" s="44"/>
      <c r="Q151" s="44"/>
    </row>
    <row r="152" spans="5:17" s="2" customFormat="1" ht="15" customHeight="1">
      <c r="E152" s="4"/>
      <c r="F152" s="4"/>
      <c r="K152" s="50"/>
      <c r="L152" s="44"/>
      <c r="M152" s="44"/>
      <c r="N152" s="44"/>
      <c r="O152" s="44"/>
      <c r="P152" s="44"/>
      <c r="Q152" s="44"/>
    </row>
    <row r="153" spans="5:17" s="2" customFormat="1" ht="15" customHeight="1">
      <c r="E153" s="4"/>
      <c r="F153" s="4"/>
      <c r="K153" s="50"/>
      <c r="L153" s="44"/>
      <c r="M153" s="44"/>
      <c r="N153" s="44"/>
      <c r="O153" s="44"/>
      <c r="P153" s="44"/>
      <c r="Q153" s="44"/>
    </row>
    <row r="154" spans="5:17" s="2" customFormat="1" ht="15" customHeight="1">
      <c r="E154" s="4"/>
      <c r="F154" s="4"/>
      <c r="K154" s="50"/>
      <c r="L154" s="44"/>
      <c r="M154" s="44"/>
      <c r="N154" s="44"/>
      <c r="O154" s="44"/>
      <c r="P154" s="44"/>
      <c r="Q154" s="44"/>
    </row>
    <row r="155" spans="5:17" s="2" customFormat="1" ht="15" customHeight="1">
      <c r="E155" s="4"/>
      <c r="F155" s="4"/>
      <c r="K155" s="50"/>
      <c r="L155" s="44"/>
      <c r="M155" s="44"/>
      <c r="N155" s="44"/>
      <c r="O155" s="44"/>
      <c r="P155" s="44"/>
      <c r="Q155" s="44"/>
    </row>
    <row r="156" spans="5:17" s="2" customFormat="1" ht="15" customHeight="1">
      <c r="E156" s="4"/>
      <c r="F156" s="4"/>
      <c r="K156" s="50"/>
      <c r="L156" s="44"/>
      <c r="M156" s="44"/>
      <c r="N156" s="44"/>
      <c r="O156" s="44"/>
      <c r="P156" s="44"/>
      <c r="Q156" s="44"/>
    </row>
    <row r="157" spans="5:17" s="2" customFormat="1" ht="15" customHeight="1">
      <c r="E157" s="4"/>
      <c r="F157" s="4"/>
      <c r="K157" s="50"/>
      <c r="L157" s="44"/>
      <c r="M157" s="44"/>
      <c r="N157" s="44"/>
      <c r="O157" s="44"/>
      <c r="P157" s="44"/>
      <c r="Q157" s="44"/>
    </row>
    <row r="158" spans="5:17" s="2" customFormat="1" ht="15" customHeight="1">
      <c r="E158" s="4"/>
      <c r="F158" s="4"/>
      <c r="K158" s="50"/>
      <c r="L158" s="44"/>
      <c r="M158" s="44"/>
      <c r="N158" s="44"/>
      <c r="O158" s="44"/>
      <c r="P158" s="44"/>
      <c r="Q158" s="44"/>
    </row>
    <row r="159" spans="5:17" s="2" customFormat="1" ht="15" customHeight="1">
      <c r="E159" s="4"/>
      <c r="F159" s="4"/>
      <c r="K159" s="50"/>
      <c r="L159" s="44"/>
      <c r="M159" s="44"/>
      <c r="N159" s="44"/>
      <c r="O159" s="44"/>
      <c r="P159" s="44"/>
      <c r="Q159" s="44"/>
    </row>
    <row r="160" spans="5:17" s="2" customFormat="1" ht="15" customHeight="1">
      <c r="E160" s="4"/>
      <c r="F160" s="4"/>
      <c r="K160" s="50"/>
      <c r="L160" s="44"/>
      <c r="M160" s="44"/>
      <c r="N160" s="44"/>
      <c r="O160" s="44"/>
      <c r="P160" s="44"/>
      <c r="Q160" s="44"/>
    </row>
    <row r="161" spans="5:17" s="2" customFormat="1" ht="15" customHeight="1">
      <c r="E161" s="4"/>
      <c r="F161" s="4"/>
      <c r="K161" s="50"/>
      <c r="L161" s="44"/>
      <c r="M161" s="44"/>
      <c r="N161" s="44"/>
      <c r="O161" s="44"/>
      <c r="P161" s="44"/>
      <c r="Q161" s="44"/>
    </row>
    <row r="162" spans="5:17" s="2" customFormat="1" ht="15" customHeight="1">
      <c r="E162" s="4"/>
      <c r="F162" s="4"/>
      <c r="K162" s="50"/>
      <c r="L162" s="44"/>
      <c r="M162" s="44"/>
      <c r="N162" s="44"/>
      <c r="O162" s="44"/>
      <c r="P162" s="44"/>
      <c r="Q162" s="44"/>
    </row>
    <row r="163" spans="5:17" s="2" customFormat="1" ht="15" customHeight="1">
      <c r="E163" s="4"/>
      <c r="F163" s="4"/>
      <c r="K163" s="50"/>
      <c r="L163" s="44"/>
      <c r="M163" s="44"/>
      <c r="N163" s="44"/>
      <c r="O163" s="44"/>
      <c r="P163" s="44"/>
      <c r="Q163" s="44"/>
    </row>
    <row r="164" spans="5:17" s="2" customFormat="1" ht="15" customHeight="1">
      <c r="E164" s="4"/>
      <c r="F164" s="4"/>
      <c r="K164" s="50"/>
      <c r="L164" s="44"/>
      <c r="M164" s="44"/>
      <c r="N164" s="44"/>
      <c r="O164" s="44"/>
      <c r="P164" s="44"/>
      <c r="Q164" s="44"/>
    </row>
    <row r="165" spans="5:17" s="2" customFormat="1" ht="15" customHeight="1">
      <c r="E165" s="4"/>
      <c r="F165" s="4"/>
      <c r="K165" s="50"/>
      <c r="L165" s="44"/>
      <c r="M165" s="44"/>
      <c r="N165" s="44"/>
      <c r="O165" s="44"/>
      <c r="P165" s="44"/>
      <c r="Q165" s="44"/>
    </row>
    <row r="166" spans="5:17" s="2" customFormat="1" ht="15" customHeight="1">
      <c r="E166" s="4"/>
      <c r="F166" s="4"/>
      <c r="K166" s="50"/>
      <c r="L166" s="44"/>
      <c r="M166" s="44"/>
      <c r="N166" s="44"/>
      <c r="O166" s="44"/>
      <c r="P166" s="44"/>
      <c r="Q166" s="44"/>
    </row>
    <row r="167" spans="5:17" s="2" customFormat="1" ht="15" customHeight="1">
      <c r="E167" s="4"/>
      <c r="F167" s="4"/>
      <c r="K167" s="50"/>
      <c r="L167" s="44"/>
      <c r="M167" s="44"/>
      <c r="N167" s="44"/>
      <c r="O167" s="44"/>
      <c r="P167" s="44"/>
      <c r="Q167" s="44"/>
    </row>
    <row r="168" spans="5:17" s="2" customFormat="1" ht="15" customHeight="1">
      <c r="E168" s="4"/>
      <c r="F168" s="4"/>
      <c r="K168" s="50"/>
      <c r="L168" s="44"/>
      <c r="M168" s="44"/>
      <c r="N168" s="44"/>
      <c r="O168" s="44"/>
      <c r="P168" s="44"/>
      <c r="Q168" s="44"/>
    </row>
    <row r="169" spans="5:17" s="2" customFormat="1" ht="15" customHeight="1">
      <c r="E169" s="4"/>
      <c r="F169" s="4"/>
      <c r="K169" s="50"/>
      <c r="L169" s="44"/>
      <c r="M169" s="44"/>
      <c r="N169" s="44"/>
      <c r="O169" s="44"/>
      <c r="P169" s="44"/>
      <c r="Q169" s="44"/>
    </row>
    <row r="170" spans="5:17" s="2" customFormat="1" ht="15" customHeight="1">
      <c r="E170" s="4"/>
      <c r="F170" s="4"/>
      <c r="K170" s="50"/>
      <c r="L170" s="44"/>
      <c r="M170" s="44"/>
      <c r="N170" s="44"/>
      <c r="O170" s="44"/>
      <c r="P170" s="44"/>
      <c r="Q170" s="44"/>
    </row>
    <row r="171" spans="5:17" s="2" customFormat="1" ht="15" customHeight="1">
      <c r="E171" s="4"/>
      <c r="F171" s="4"/>
      <c r="K171" s="50"/>
      <c r="L171" s="44"/>
      <c r="M171" s="44"/>
      <c r="N171" s="44"/>
      <c r="O171" s="44"/>
      <c r="P171" s="44"/>
      <c r="Q171" s="44"/>
    </row>
    <row r="172" spans="5:17" s="2" customFormat="1" ht="15" customHeight="1">
      <c r="E172" s="4"/>
      <c r="F172" s="4"/>
      <c r="K172" s="50"/>
      <c r="L172" s="44"/>
      <c r="M172" s="44"/>
      <c r="N172" s="44"/>
      <c r="O172" s="44"/>
      <c r="P172" s="44"/>
      <c r="Q172" s="44"/>
    </row>
    <row r="173" spans="5:17" s="2" customFormat="1" ht="15" customHeight="1">
      <c r="E173" s="4"/>
      <c r="F173" s="4"/>
      <c r="K173" s="50"/>
      <c r="L173" s="44"/>
      <c r="M173" s="44"/>
      <c r="N173" s="44"/>
      <c r="O173" s="44"/>
      <c r="P173" s="44"/>
      <c r="Q173" s="44"/>
    </row>
    <row r="174" spans="5:17" s="2" customFormat="1" ht="15" customHeight="1">
      <c r="E174" s="4"/>
      <c r="F174" s="4"/>
      <c r="K174" s="50"/>
      <c r="L174" s="44"/>
      <c r="M174" s="44"/>
      <c r="N174" s="44"/>
      <c r="O174" s="44"/>
      <c r="P174" s="44"/>
      <c r="Q174" s="44"/>
    </row>
    <row r="175" spans="5:17" s="2" customFormat="1" ht="15" customHeight="1">
      <c r="E175" s="4"/>
      <c r="F175" s="4"/>
      <c r="K175" s="50"/>
      <c r="L175" s="44"/>
      <c r="M175" s="44"/>
      <c r="N175" s="44"/>
      <c r="O175" s="44"/>
      <c r="P175" s="44"/>
      <c r="Q175" s="44"/>
    </row>
    <row r="176" spans="5:17" s="2" customFormat="1" ht="15" customHeight="1">
      <c r="E176" s="4"/>
      <c r="F176" s="4"/>
      <c r="K176" s="50"/>
      <c r="L176" s="44"/>
      <c r="M176" s="44"/>
      <c r="N176" s="44"/>
      <c r="O176" s="44"/>
      <c r="P176" s="44"/>
      <c r="Q176" s="44"/>
    </row>
    <row r="177" spans="5:17" s="2" customFormat="1" ht="15" customHeight="1">
      <c r="E177" s="4"/>
      <c r="F177" s="4"/>
      <c r="K177" s="50"/>
      <c r="L177" s="44"/>
      <c r="M177" s="44"/>
      <c r="N177" s="44"/>
      <c r="O177" s="44"/>
      <c r="P177" s="44"/>
      <c r="Q177" s="44"/>
    </row>
    <row r="178" spans="5:17" s="2" customFormat="1" ht="15" customHeight="1">
      <c r="E178" s="4"/>
      <c r="F178" s="4"/>
      <c r="K178" s="50"/>
      <c r="L178" s="44"/>
      <c r="M178" s="44"/>
      <c r="N178" s="44"/>
      <c r="O178" s="44"/>
      <c r="P178" s="44"/>
      <c r="Q178" s="44"/>
    </row>
    <row r="179" spans="5:17" s="2" customFormat="1" ht="15" customHeight="1">
      <c r="E179" s="4"/>
      <c r="F179" s="4"/>
      <c r="K179" s="50"/>
      <c r="L179" s="44"/>
      <c r="M179" s="44"/>
      <c r="N179" s="44"/>
      <c r="O179" s="44"/>
      <c r="P179" s="44"/>
      <c r="Q179" s="44"/>
    </row>
    <row r="180" spans="5:17" s="2" customFormat="1" ht="15" customHeight="1">
      <c r="E180" s="4"/>
      <c r="F180" s="4"/>
      <c r="K180" s="50"/>
      <c r="L180" s="44"/>
      <c r="M180" s="44"/>
      <c r="N180" s="44"/>
      <c r="O180" s="44"/>
      <c r="P180" s="44"/>
      <c r="Q180" s="44"/>
    </row>
    <row r="181" spans="5:17" s="2" customFormat="1" ht="15" customHeight="1">
      <c r="E181" s="4"/>
      <c r="F181" s="4"/>
      <c r="K181" s="50"/>
      <c r="L181" s="44"/>
      <c r="M181" s="44"/>
      <c r="N181" s="44"/>
      <c r="O181" s="44"/>
      <c r="P181" s="44"/>
      <c r="Q181" s="44"/>
    </row>
    <row r="182" spans="5:17" s="2" customFormat="1" ht="15" customHeight="1">
      <c r="E182" s="4"/>
      <c r="F182" s="4"/>
      <c r="K182" s="50"/>
      <c r="L182" s="44"/>
      <c r="M182" s="44"/>
      <c r="N182" s="44"/>
      <c r="O182" s="44"/>
      <c r="P182" s="44"/>
      <c r="Q182" s="44"/>
    </row>
    <row r="183" spans="5:17" s="2" customFormat="1" ht="15" customHeight="1">
      <c r="E183" s="4"/>
      <c r="F183" s="4"/>
      <c r="K183" s="50"/>
      <c r="L183" s="44"/>
      <c r="M183" s="44"/>
      <c r="N183" s="44"/>
      <c r="O183" s="44"/>
      <c r="P183" s="44"/>
      <c r="Q183" s="44"/>
    </row>
    <row r="184" spans="5:17" s="2" customFormat="1" ht="15" customHeight="1">
      <c r="E184" s="4"/>
      <c r="F184" s="4"/>
      <c r="K184" s="50"/>
      <c r="L184" s="44"/>
      <c r="M184" s="44"/>
      <c r="N184" s="44"/>
      <c r="O184" s="44"/>
      <c r="P184" s="44"/>
      <c r="Q184" s="44"/>
    </row>
    <row r="185" spans="5:17" s="2" customFormat="1" ht="15" customHeight="1">
      <c r="E185" s="4"/>
      <c r="F185" s="4"/>
      <c r="K185" s="50"/>
      <c r="L185" s="44"/>
      <c r="M185" s="44"/>
      <c r="N185" s="44"/>
      <c r="O185" s="44"/>
      <c r="P185" s="44"/>
      <c r="Q185" s="44"/>
    </row>
    <row r="186" spans="5:17" s="2" customFormat="1" ht="15" customHeight="1">
      <c r="E186" s="4"/>
      <c r="F186" s="4"/>
      <c r="K186" s="50"/>
      <c r="L186" s="44"/>
      <c r="M186" s="44"/>
      <c r="N186" s="44"/>
      <c r="O186" s="44"/>
      <c r="P186" s="44"/>
      <c r="Q186" s="44"/>
    </row>
    <row r="187" spans="5:17" s="2" customFormat="1" ht="15" customHeight="1">
      <c r="E187" s="4"/>
      <c r="F187" s="4"/>
      <c r="K187" s="50"/>
      <c r="L187" s="44"/>
      <c r="M187" s="44"/>
      <c r="N187" s="44"/>
      <c r="O187" s="44"/>
      <c r="P187" s="44"/>
      <c r="Q187" s="44"/>
    </row>
    <row r="188" spans="5:17" s="2" customFormat="1" ht="15" customHeight="1">
      <c r="E188" s="4"/>
      <c r="F188" s="4"/>
      <c r="K188" s="50"/>
      <c r="L188" s="44"/>
      <c r="M188" s="44"/>
      <c r="N188" s="44"/>
      <c r="O188" s="44"/>
      <c r="P188" s="44"/>
      <c r="Q188" s="44"/>
    </row>
    <row r="189" spans="5:17" s="2" customFormat="1" ht="15" customHeight="1">
      <c r="E189" s="4"/>
      <c r="F189" s="4"/>
      <c r="K189" s="50"/>
      <c r="L189" s="44"/>
      <c r="M189" s="44"/>
      <c r="N189" s="44"/>
      <c r="O189" s="44"/>
      <c r="P189" s="44"/>
      <c r="Q189" s="44"/>
    </row>
    <row r="190" spans="5:17" s="2" customFormat="1" ht="15" customHeight="1">
      <c r="E190" s="4"/>
      <c r="F190" s="4"/>
      <c r="K190" s="50"/>
      <c r="L190" s="44"/>
      <c r="M190" s="44"/>
      <c r="N190" s="44"/>
      <c r="O190" s="44"/>
      <c r="P190" s="44"/>
      <c r="Q190" s="44"/>
    </row>
    <row r="191" spans="5:17" s="2" customFormat="1" ht="15" customHeight="1">
      <c r="E191" s="4"/>
      <c r="F191" s="4"/>
      <c r="K191" s="50"/>
      <c r="L191" s="44"/>
      <c r="M191" s="44"/>
      <c r="N191" s="44"/>
      <c r="O191" s="44"/>
      <c r="P191" s="44"/>
      <c r="Q191" s="44"/>
    </row>
    <row r="192" spans="5:17" s="2" customFormat="1" ht="15" customHeight="1">
      <c r="E192" s="4"/>
      <c r="F192" s="4"/>
      <c r="K192" s="50"/>
      <c r="L192" s="44"/>
      <c r="M192" s="44"/>
      <c r="N192" s="44"/>
      <c r="O192" s="44"/>
      <c r="P192" s="44"/>
      <c r="Q192" s="44"/>
    </row>
    <row r="193" spans="5:17" s="2" customFormat="1" ht="15" customHeight="1">
      <c r="E193" s="4"/>
      <c r="F193" s="4"/>
      <c r="K193" s="50"/>
      <c r="L193" s="44"/>
      <c r="M193" s="44"/>
      <c r="N193" s="44"/>
      <c r="O193" s="44"/>
      <c r="P193" s="44"/>
      <c r="Q193" s="44"/>
    </row>
    <row r="194" spans="5:17" s="2" customFormat="1" ht="15" customHeight="1">
      <c r="E194" s="4"/>
      <c r="F194" s="4"/>
      <c r="K194" s="50"/>
      <c r="L194" s="44"/>
      <c r="M194" s="44"/>
      <c r="N194" s="44"/>
      <c r="O194" s="44"/>
      <c r="P194" s="44"/>
      <c r="Q194" s="44"/>
    </row>
    <row r="195" spans="5:17" s="2" customFormat="1" ht="15" customHeight="1">
      <c r="E195" s="4"/>
      <c r="F195" s="4"/>
      <c r="K195" s="50"/>
      <c r="L195" s="44"/>
      <c r="M195" s="44"/>
      <c r="N195" s="44"/>
      <c r="O195" s="44"/>
      <c r="P195" s="44"/>
      <c r="Q195" s="44"/>
    </row>
    <row r="196" spans="5:17" s="2" customFormat="1" ht="15" customHeight="1">
      <c r="E196" s="4"/>
      <c r="F196" s="4"/>
      <c r="K196" s="50"/>
      <c r="L196" s="44"/>
      <c r="M196" s="44"/>
      <c r="N196" s="44"/>
      <c r="O196" s="44"/>
      <c r="P196" s="44"/>
      <c r="Q196" s="44"/>
    </row>
    <row r="197" spans="5:17" s="2" customFormat="1" ht="15" customHeight="1">
      <c r="E197" s="4"/>
      <c r="F197" s="4"/>
      <c r="K197" s="50"/>
      <c r="L197" s="44"/>
      <c r="M197" s="44"/>
      <c r="N197" s="44"/>
      <c r="O197" s="44"/>
      <c r="P197" s="44"/>
      <c r="Q197" s="44"/>
    </row>
    <row r="198" spans="5:17" s="2" customFormat="1" ht="15" customHeight="1">
      <c r="E198" s="4"/>
      <c r="F198" s="4"/>
      <c r="K198" s="50"/>
      <c r="L198" s="44"/>
      <c r="M198" s="44"/>
      <c r="N198" s="44"/>
      <c r="O198" s="44"/>
      <c r="P198" s="44"/>
      <c r="Q198" s="44"/>
    </row>
    <row r="199" spans="5:17" s="2" customFormat="1" ht="15" customHeight="1">
      <c r="E199" s="4"/>
      <c r="F199" s="4"/>
      <c r="K199" s="50"/>
      <c r="L199" s="44"/>
      <c r="M199" s="44"/>
      <c r="N199" s="44"/>
      <c r="O199" s="44"/>
      <c r="P199" s="44"/>
      <c r="Q199" s="44"/>
    </row>
    <row r="200" spans="5:17" s="2" customFormat="1" ht="15" customHeight="1">
      <c r="E200" s="4"/>
      <c r="F200" s="4"/>
      <c r="K200" s="50"/>
      <c r="L200" s="44"/>
      <c r="M200" s="44"/>
      <c r="N200" s="44"/>
      <c r="O200" s="44"/>
      <c r="P200" s="44"/>
      <c r="Q200" s="44"/>
    </row>
    <row r="201" spans="5:17" s="2" customFormat="1" ht="15" customHeight="1">
      <c r="E201" s="4"/>
      <c r="F201" s="4"/>
      <c r="K201" s="50"/>
      <c r="L201" s="44"/>
      <c r="M201" s="44"/>
      <c r="N201" s="44"/>
      <c r="O201" s="44"/>
      <c r="P201" s="44"/>
      <c r="Q201" s="44"/>
    </row>
    <row r="202" spans="5:17" s="2" customFormat="1" ht="15" customHeight="1">
      <c r="E202" s="4"/>
      <c r="F202" s="4"/>
      <c r="K202" s="50"/>
      <c r="L202" s="44"/>
      <c r="M202" s="44"/>
      <c r="N202" s="44"/>
      <c r="O202" s="44"/>
      <c r="P202" s="44"/>
      <c r="Q202" s="44"/>
    </row>
    <row r="203" spans="5:17" s="2" customFormat="1" ht="15" customHeight="1">
      <c r="E203" s="4"/>
      <c r="F203" s="4"/>
      <c r="K203" s="50"/>
      <c r="L203" s="44"/>
      <c r="M203" s="44"/>
      <c r="N203" s="44"/>
      <c r="O203" s="44"/>
      <c r="P203" s="44"/>
      <c r="Q203" s="44"/>
    </row>
    <row r="204" spans="5:17" s="2" customFormat="1" ht="15" customHeight="1">
      <c r="E204" s="4"/>
      <c r="F204" s="4"/>
      <c r="K204" s="50"/>
      <c r="L204" s="44"/>
      <c r="M204" s="44"/>
      <c r="N204" s="44"/>
      <c r="O204" s="44"/>
      <c r="P204" s="44"/>
      <c r="Q204" s="44"/>
    </row>
    <row r="205" spans="5:17" s="2" customFormat="1" ht="15" customHeight="1">
      <c r="E205" s="4"/>
      <c r="F205" s="4"/>
      <c r="K205" s="50"/>
      <c r="L205" s="44"/>
      <c r="M205" s="44"/>
      <c r="N205" s="44"/>
      <c r="O205" s="44"/>
      <c r="P205" s="44"/>
      <c r="Q205" s="44"/>
    </row>
    <row r="206" spans="5:17" s="2" customFormat="1" ht="15" customHeight="1">
      <c r="E206" s="4"/>
      <c r="F206" s="4"/>
      <c r="K206" s="50"/>
      <c r="L206" s="44"/>
      <c r="M206" s="44"/>
      <c r="N206" s="44"/>
      <c r="O206" s="44"/>
      <c r="P206" s="44"/>
      <c r="Q206" s="44"/>
    </row>
    <row r="207" spans="5:17" s="2" customFormat="1" ht="15" customHeight="1">
      <c r="E207" s="4"/>
      <c r="F207" s="4"/>
      <c r="K207" s="50"/>
      <c r="L207" s="44"/>
      <c r="M207" s="44"/>
      <c r="N207" s="44"/>
      <c r="O207" s="44"/>
      <c r="P207" s="44"/>
      <c r="Q207" s="44"/>
    </row>
    <row r="208" spans="5:17" s="2" customFormat="1" ht="15" customHeight="1">
      <c r="E208" s="4"/>
      <c r="F208" s="4"/>
      <c r="K208" s="50"/>
      <c r="L208" s="44"/>
      <c r="M208" s="44"/>
      <c r="N208" s="44"/>
      <c r="O208" s="44"/>
      <c r="P208" s="44"/>
      <c r="Q208" s="44"/>
    </row>
  </sheetData>
  <sheetProtection password="8569" sheet="1" objects="1" scenarios="1" sort="0" autoFilter="0"/>
  <sortState ref="A2:R103">
    <sortCondition ref="A2:A85"/>
  </sortState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Roman,Regular"&amp;A</oddHeader>
    <oddFooter>&amp;C&amp;"Times New Roman,Regular"Page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1846</TotalTime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dcterms:created xsi:type="dcterms:W3CDTF">2019-01-10T10:49:56Z</dcterms:created>
  <dcterms:modified xsi:type="dcterms:W3CDTF">2023-06-07T12:04:57Z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